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8" yWindow="-108" windowWidth="23256" windowHeight="12456"/>
  </bookViews>
  <sheets>
    <sheet name="ПН" sheetId="1" r:id="rId1"/>
  </sheets>
  <definedNames>
    <definedName name="_GoBack" localSheetId="0">ПН!$P$84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5" i="1" l="1"/>
  <c r="R55" i="1"/>
  <c r="R52" i="1"/>
  <c r="F55" i="1" l="1"/>
  <c r="Q55" i="1" l="1"/>
  <c r="S55" i="1"/>
  <c r="Y85" i="1" l="1"/>
  <c r="Y82" i="1"/>
  <c r="Y55" i="1"/>
  <c r="Y52" i="1"/>
  <c r="T55" i="1" l="1"/>
  <c r="T85" i="1"/>
  <c r="S85" i="1"/>
  <c r="V85" i="1"/>
  <c r="T82" i="1"/>
  <c r="S82" i="1"/>
  <c r="Q82" i="1"/>
  <c r="Q85" i="1" s="1"/>
  <c r="P82" i="1"/>
  <c r="P85" i="1" s="1"/>
  <c r="O82" i="1"/>
  <c r="O85" i="1" s="1"/>
  <c r="N82" i="1"/>
  <c r="N85" i="1" s="1"/>
  <c r="M82" i="1"/>
  <c r="M85" i="1" s="1"/>
  <c r="L82" i="1"/>
  <c r="L85" i="1" s="1"/>
  <c r="K82" i="1"/>
  <c r="K85" i="1" s="1"/>
  <c r="J82" i="1"/>
  <c r="J85" i="1" s="1"/>
  <c r="I82" i="1"/>
  <c r="I85" i="1" s="1"/>
  <c r="H82" i="1"/>
  <c r="H85" i="1" s="1"/>
  <c r="G82" i="1"/>
  <c r="G85" i="1" s="1"/>
  <c r="F82" i="1"/>
  <c r="F85" i="1" s="1"/>
  <c r="E82" i="1"/>
  <c r="E85" i="1" s="1"/>
  <c r="D82" i="1"/>
  <c r="D85" i="1" s="1"/>
  <c r="E52" i="1"/>
  <c r="E55" i="1" s="1"/>
  <c r="F52" i="1"/>
  <c r="G52" i="1"/>
  <c r="G55" i="1" s="1"/>
  <c r="H52" i="1"/>
  <c r="H55" i="1" s="1"/>
  <c r="I52" i="1"/>
  <c r="I55" i="1" s="1"/>
  <c r="J52" i="1"/>
  <c r="J55" i="1" s="1"/>
  <c r="K52" i="1"/>
  <c r="K55" i="1" s="1"/>
  <c r="L52" i="1"/>
  <c r="L55" i="1" s="1"/>
  <c r="M55" i="1"/>
  <c r="N52" i="1"/>
  <c r="N55" i="1" s="1"/>
  <c r="O52" i="1"/>
  <c r="O55" i="1" s="1"/>
  <c r="P52" i="1"/>
  <c r="P55" i="1" s="1"/>
  <c r="Q52" i="1"/>
  <c r="S52" i="1"/>
  <c r="V55" i="1"/>
  <c r="D52" i="1"/>
  <c r="D55" i="1" s="1"/>
  <c r="C55" i="1" l="1"/>
  <c r="C85" i="1"/>
</calcChain>
</file>

<file path=xl/sharedStrings.xml><?xml version="1.0" encoding="utf-8"?>
<sst xmlns="http://schemas.openxmlformats.org/spreadsheetml/2006/main" count="177" uniqueCount="78">
  <si>
    <t>МЕНЮ</t>
  </si>
  <si>
    <t>ЗАВТРАК</t>
  </si>
  <si>
    <t>ОБЕД</t>
  </si>
  <si>
    <t>ПОЛДНИК</t>
  </si>
  <si>
    <t>Итого на 1 человека</t>
  </si>
  <si>
    <t>Итого к выдаче на общее число</t>
  </si>
  <si>
    <t>Цена</t>
  </si>
  <si>
    <t>На сумму</t>
  </si>
  <si>
    <t>Чай с сахаром /180г</t>
  </si>
  <si>
    <t>Хлеб/40г</t>
  </si>
  <si>
    <t>Хлеб</t>
  </si>
  <si>
    <t>Масло раст.</t>
  </si>
  <si>
    <t>Морковь</t>
  </si>
  <si>
    <t>Картофель</t>
  </si>
  <si>
    <t xml:space="preserve"> Масло слив.</t>
  </si>
  <si>
    <t>Песок</t>
  </si>
  <si>
    <t xml:space="preserve">Молоко </t>
  </si>
  <si>
    <t>Чай</t>
  </si>
  <si>
    <t>Яйцо</t>
  </si>
  <si>
    <t>Выдал кладовщик</t>
  </si>
  <si>
    <t>(расшифровка подписи)</t>
  </si>
  <si>
    <t>Принял товар</t>
  </si>
  <si>
    <t>Работник бухгалтерии</t>
  </si>
  <si>
    <t>УТВЕРЖДАЮ</t>
  </si>
  <si>
    <t xml:space="preserve">Заведующая </t>
  </si>
  <si>
    <t>(подпись)</t>
  </si>
  <si>
    <t>МЕНЮ-ТРЕБОВАНИЕ</t>
  </si>
  <si>
    <t>НА ВЫДАЧУ ПРОДУКТОВ ПИТАНИЯ</t>
  </si>
  <si>
    <t>Код</t>
  </si>
  <si>
    <t>форма №298 по ОКУД</t>
  </si>
  <si>
    <t>0504201</t>
  </si>
  <si>
    <t>МУ «Централизованная бухгалтерия муниципальных образовательных учреждений Кемского района»</t>
  </si>
  <si>
    <t>Раздел</t>
  </si>
  <si>
    <t>Учреждение</t>
  </si>
  <si>
    <t>Отделение</t>
  </si>
  <si>
    <t>по ОКПО</t>
  </si>
  <si>
    <t>Материально-ответственное лицо</t>
  </si>
  <si>
    <t>Количество довольствующихся</t>
  </si>
  <si>
    <t>Контрольная сумма</t>
  </si>
  <si>
    <t>Булка</t>
  </si>
  <si>
    <t xml:space="preserve"> </t>
  </si>
  <si>
    <t>1</t>
  </si>
  <si>
    <t>40</t>
  </si>
  <si>
    <t xml:space="preserve">  </t>
  </si>
  <si>
    <t>Круглова Э.И.</t>
  </si>
  <si>
    <t xml:space="preserve">МБДОУ Кемский детский сад № 1                                                             </t>
  </si>
  <si>
    <t>Русина О.В..</t>
  </si>
  <si>
    <t>Русина О.В.</t>
  </si>
  <si>
    <t>26</t>
  </si>
  <si>
    <t>Сок</t>
  </si>
  <si>
    <t>сок</t>
  </si>
  <si>
    <t>мука</t>
  </si>
  <si>
    <t>дрожжи</t>
  </si>
  <si>
    <t xml:space="preserve">булка с маслом </t>
  </si>
  <si>
    <t>курага</t>
  </si>
  <si>
    <t>лук</t>
  </si>
  <si>
    <t>97.5</t>
  </si>
  <si>
    <t>Зайцева Е.Н.</t>
  </si>
  <si>
    <t>Жаркое по домашнему с курой</t>
  </si>
  <si>
    <t>кура</t>
  </si>
  <si>
    <t>творог</t>
  </si>
  <si>
    <t>Какао/180г</t>
  </si>
  <si>
    <t>сметана</t>
  </si>
  <si>
    <t>какао</t>
  </si>
  <si>
    <t>свежий огурец</t>
  </si>
  <si>
    <t>свежий огурчик</t>
  </si>
  <si>
    <t>2</t>
  </si>
  <si>
    <t>0</t>
  </si>
  <si>
    <t>зам.заведующего</t>
  </si>
  <si>
    <t>Каша рисовая /200г</t>
  </si>
  <si>
    <t>Щи на к/б//250г</t>
  </si>
  <si>
    <t>Компот из кураги и изюм/180г</t>
  </si>
  <si>
    <t>Пиражок с капустой</t>
  </si>
  <si>
    <t>на "03" октября 2025 года</t>
  </si>
  <si>
    <t>Чай180г</t>
  </si>
  <si>
    <t>капуста</t>
  </si>
  <si>
    <t>рис</t>
  </si>
  <si>
    <t>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</si>
</sst>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₽"/>
    <numFmt numFmtId="165" formatCode="0.000"/>
  </numFmts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/>
    <xf numFmtId="0" fontId="2" fillId="0" borderId="15" xfId="0" applyFont="1" applyBorder="1"/>
    <xf numFmtId="0" fontId="5" fillId="0" borderId="0" xfId="0" applyFont="1"/>
    <xf numFmtId="0" fontId="5" fillId="0" borderId="1" xfId="0" applyFont="1" applyBorder="1" applyAlignment="1"/>
    <xf numFmtId="0" fontId="5" fillId="0" borderId="1" xfId="0" applyFont="1" applyBorder="1"/>
    <xf numFmtId="0" fontId="3" fillId="0" borderId="10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5" fillId="0" borderId="0" xfId="0" applyFont="1" applyBorder="1" applyAlignment="1"/>
    <xf numFmtId="0" fontId="2" fillId="0" borderId="0" xfId="0" applyFont="1" applyAlignment="1">
      <alignment horizontal="left"/>
    </xf>
    <xf numFmtId="164" fontId="1" fillId="0" borderId="0" xfId="0" applyNumberFormat="1" applyFont="1" applyBorder="1" applyAlignment="1">
      <alignment horizontal="left" vertical="center"/>
    </xf>
    <xf numFmtId="164" fontId="1" fillId="0" borderId="14" xfId="0" applyNumberFormat="1" applyFont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8" fillId="0" borderId="16" xfId="0" applyFont="1" applyBorder="1"/>
    <xf numFmtId="0" fontId="8" fillId="0" borderId="0" xfId="0" applyFont="1" applyBorder="1" applyAlignment="1"/>
    <xf numFmtId="0" fontId="5" fillId="0" borderId="0" xfId="0" applyFont="1" applyBorder="1"/>
    <xf numFmtId="1" fontId="10" fillId="0" borderId="2" xfId="0" applyNumberFormat="1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/>
    </xf>
    <xf numFmtId="1" fontId="10" fillId="0" borderId="2" xfId="0" applyNumberFormat="1" applyFont="1" applyBorder="1"/>
    <xf numFmtId="1" fontId="10" fillId="0" borderId="2" xfId="0" applyNumberFormat="1" applyFont="1" applyBorder="1" applyAlignment="1">
      <alignment vertical="center"/>
    </xf>
    <xf numFmtId="49" fontId="2" fillId="0" borderId="2" xfId="0" applyNumberFormat="1" applyFont="1" applyFill="1" applyBorder="1" applyAlignment="1">
      <alignment horizontal="center" vertical="center"/>
    </xf>
    <xf numFmtId="12" fontId="2" fillId="0" borderId="2" xfId="0" applyNumberFormat="1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/>
    </xf>
    <xf numFmtId="164" fontId="13" fillId="0" borderId="0" xfId="0" applyNumberFormat="1" applyFont="1" applyBorder="1" applyAlignment="1">
      <alignment horizontal="left" vertical="center"/>
    </xf>
    <xf numFmtId="164" fontId="13" fillId="0" borderId="14" xfId="0" applyNumberFormat="1" applyFont="1" applyBorder="1" applyAlignment="1">
      <alignment horizontal="left" vertical="center"/>
    </xf>
    <xf numFmtId="49" fontId="5" fillId="0" borderId="2" xfId="0" applyNumberFormat="1" applyFont="1" applyFill="1" applyBorder="1" applyAlignment="1">
      <alignment horizontal="center" vertical="center"/>
    </xf>
    <xf numFmtId="12" fontId="5" fillId="0" borderId="2" xfId="0" applyNumberFormat="1" applyFont="1" applyFill="1" applyBorder="1" applyAlignment="1">
      <alignment horizontal="center" vertical="center"/>
    </xf>
    <xf numFmtId="2" fontId="2" fillId="0" borderId="7" xfId="0" applyNumberFormat="1" applyFont="1" applyFill="1" applyBorder="1" applyAlignment="1">
      <alignment horizontal="center" vertical="center"/>
    </xf>
    <xf numFmtId="2" fontId="5" fillId="0" borderId="6" xfId="0" applyNumberFormat="1" applyFont="1" applyFill="1" applyBorder="1" applyAlignment="1">
      <alignment horizontal="center"/>
    </xf>
    <xf numFmtId="0" fontId="2" fillId="2" borderId="0" xfId="0" applyFont="1" applyFill="1"/>
    <xf numFmtId="2" fontId="2" fillId="0" borderId="2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textRotation="90" wrapText="1"/>
    </xf>
    <xf numFmtId="1" fontId="10" fillId="0" borderId="0" xfId="0" applyNumberFormat="1" applyFont="1" applyBorder="1" applyAlignment="1">
      <alignment horizontal="center" vertical="center" wrapText="1"/>
    </xf>
    <xf numFmtId="1" fontId="10" fillId="0" borderId="0" xfId="0" applyNumberFormat="1" applyFont="1" applyBorder="1" applyAlignment="1">
      <alignment horizontal="left" vertical="center" wrapText="1"/>
    </xf>
    <xf numFmtId="1" fontId="10" fillId="0" borderId="0" xfId="0" applyNumberFormat="1" applyFont="1" applyBorder="1" applyAlignment="1">
      <alignment horizontal="center" vertical="center"/>
    </xf>
    <xf numFmtId="1" fontId="10" fillId="0" borderId="0" xfId="0" applyNumberFormat="1" applyFont="1" applyBorder="1" applyAlignment="1">
      <alignment vertical="center"/>
    </xf>
    <xf numFmtId="49" fontId="7" fillId="0" borderId="0" xfId="0" applyNumberFormat="1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top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1" fontId="10" fillId="0" borderId="7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textRotation="90" wrapText="1"/>
    </xf>
    <xf numFmtId="0" fontId="12" fillId="0" borderId="5" xfId="0" applyFont="1" applyFill="1" applyBorder="1" applyAlignment="1">
      <alignment horizontal="center" vertical="center" textRotation="90" wrapText="1"/>
    </xf>
    <xf numFmtId="0" fontId="8" fillId="0" borderId="18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49" fontId="5" fillId="0" borderId="17" xfId="0" applyNumberFormat="1" applyFont="1" applyBorder="1" applyAlignment="1">
      <alignment horizontal="center"/>
    </xf>
    <xf numFmtId="49" fontId="5" fillId="0" borderId="18" xfId="0" applyNumberFormat="1" applyFont="1" applyBorder="1" applyAlignment="1">
      <alignment horizontal="center"/>
    </xf>
    <xf numFmtId="0" fontId="8" fillId="0" borderId="16" xfId="0" applyFont="1" applyBorder="1" applyAlignment="1">
      <alignment horizontal="left"/>
    </xf>
    <xf numFmtId="0" fontId="7" fillId="0" borderId="0" xfId="0" applyFont="1" applyAlignment="1">
      <alignment horizontal="right"/>
    </xf>
    <xf numFmtId="0" fontId="8" fillId="0" borderId="16" xfId="0" applyFont="1" applyBorder="1" applyAlignment="1">
      <alignment horizontal="center"/>
    </xf>
    <xf numFmtId="0" fontId="8" fillId="0" borderId="18" xfId="0" applyFont="1" applyBorder="1" applyAlignment="1">
      <alignment horizontal="left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Border="1" applyAlignment="1">
      <alignment horizontal="left" wrapText="1" shrinkToFit="1"/>
    </xf>
    <xf numFmtId="0" fontId="1" fillId="0" borderId="8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" fontId="11" fillId="0" borderId="16" xfId="0" applyNumberFormat="1" applyFont="1" applyBorder="1" applyAlignment="1">
      <alignment horizontal="center"/>
    </xf>
    <xf numFmtId="0" fontId="11" fillId="0" borderId="16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textRotation="90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13" xfId="0" applyFont="1" applyBorder="1" applyAlignment="1">
      <alignment horizontal="center" vertical="center" textRotation="90"/>
    </xf>
    <xf numFmtId="0" fontId="7" fillId="0" borderId="3" xfId="0" applyFont="1" applyBorder="1" applyAlignment="1">
      <alignment horizontal="left" wrapText="1" shrinkToFit="1"/>
    </xf>
    <xf numFmtId="0" fontId="7" fillId="0" borderId="5" xfId="0" applyFont="1" applyBorder="1" applyAlignment="1">
      <alignment horizontal="left" wrapText="1" shrinkToFi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textRotation="90"/>
    </xf>
    <xf numFmtId="0" fontId="6" fillId="0" borderId="7" xfId="0" applyFont="1" applyBorder="1" applyAlignment="1">
      <alignment horizontal="center" vertical="center" textRotation="90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S122"/>
  <sheetViews>
    <sheetView tabSelected="1" view="pageBreakPreview" topLeftCell="A4" zoomScale="46" zoomScaleNormal="85" zoomScaleSheetLayoutView="46" zoomScalePageLayoutView="70" workbookViewId="0">
      <selection activeCell="J28" sqref="J28"/>
    </sheetView>
  </sheetViews>
  <sheetFormatPr defaultColWidth="9.109375" defaultRowHeight="13.8" x14ac:dyDescent="0.25"/>
  <cols>
    <col min="1" max="1" width="9.109375" style="1"/>
    <col min="2" max="2" width="13.109375" style="1" customWidth="1"/>
    <col min="3" max="3" width="16.109375" style="1" customWidth="1"/>
    <col min="4" max="12" width="9.6640625" style="1" customWidth="1"/>
    <col min="13" max="13" width="10.5546875" style="1" customWidth="1"/>
    <col min="14" max="14" width="11" style="1" customWidth="1"/>
    <col min="15" max="16" width="9.6640625" style="1" customWidth="1"/>
    <col min="17" max="18" width="8.44140625" style="1" customWidth="1"/>
    <col min="19" max="19" width="8.6640625" style="1" customWidth="1"/>
    <col min="20" max="20" width="9.6640625" style="1" customWidth="1"/>
    <col min="21" max="21" width="8.6640625" style="1" customWidth="1"/>
    <col min="22" max="24" width="9.6640625" style="1" customWidth="1"/>
    <col min="25" max="25" width="7.88671875" style="1" customWidth="1"/>
    <col min="26" max="26" width="9.33203125" style="1" bestFit="1" customWidth="1"/>
    <col min="27" max="16384" width="9.109375" style="1"/>
  </cols>
  <sheetData>
    <row r="4" spans="1:25" ht="22.8" x14ac:dyDescent="0.4">
      <c r="P4" s="15" t="s">
        <v>23</v>
      </c>
      <c r="Q4" s="15"/>
      <c r="R4" s="15"/>
      <c r="S4" s="15"/>
      <c r="T4" s="15"/>
      <c r="U4" s="15"/>
      <c r="V4" s="15"/>
      <c r="W4" s="15"/>
      <c r="X4" s="15"/>
      <c r="Y4" s="15"/>
    </row>
    <row r="5" spans="1:25" ht="22.8" x14ac:dyDescent="0.4">
      <c r="P5" s="15"/>
      <c r="Q5" s="15"/>
      <c r="R5" s="15"/>
      <c r="S5" s="15"/>
      <c r="T5" s="15"/>
      <c r="U5" s="15"/>
      <c r="V5" s="15"/>
      <c r="W5" s="15"/>
      <c r="X5" s="15"/>
      <c r="Y5" s="15"/>
    </row>
    <row r="6" spans="1:25" ht="23.4" thickBot="1" x14ac:dyDescent="0.45">
      <c r="P6" s="15" t="s">
        <v>24</v>
      </c>
      <c r="Q6" s="15"/>
      <c r="R6" s="15"/>
      <c r="S6" s="16"/>
      <c r="T6" s="16"/>
      <c r="U6" s="55" t="s">
        <v>44</v>
      </c>
      <c r="V6" s="55"/>
      <c r="W6" s="55"/>
      <c r="X6" s="55"/>
      <c r="Y6" s="55"/>
    </row>
    <row r="7" spans="1:25" x14ac:dyDescent="0.25">
      <c r="S7" s="57" t="s">
        <v>25</v>
      </c>
      <c r="T7" s="57"/>
      <c r="U7" s="58" t="s">
        <v>20</v>
      </c>
      <c r="V7" s="58"/>
      <c r="W7" s="58"/>
      <c r="X7" s="58"/>
      <c r="Y7" s="58"/>
    </row>
    <row r="9" spans="1:25" ht="70.5" customHeight="1" x14ac:dyDescent="0.25"/>
    <row r="10" spans="1:25" ht="30" x14ac:dyDescent="0.25">
      <c r="B10" s="59" t="s">
        <v>26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</row>
    <row r="11" spans="1:25" ht="33" customHeight="1" x14ac:dyDescent="0.25">
      <c r="B11" s="60" t="s">
        <v>27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</row>
    <row r="12" spans="1:25" ht="84" customHeight="1" x14ac:dyDescent="0.25">
      <c r="A12" s="50" t="s">
        <v>73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</row>
    <row r="13" spans="1:25" ht="18.600000000000001" thickBot="1" x14ac:dyDescent="0.4">
      <c r="S13" s="5"/>
      <c r="T13" s="5"/>
      <c r="U13" s="5"/>
      <c r="V13" s="61" t="s">
        <v>28</v>
      </c>
      <c r="W13" s="61"/>
      <c r="X13" s="61"/>
      <c r="Y13" s="61"/>
    </row>
    <row r="14" spans="1:25" ht="21.6" thickBot="1" x14ac:dyDescent="0.45">
      <c r="Q14" s="54" t="s">
        <v>29</v>
      </c>
      <c r="R14" s="54"/>
      <c r="S14" s="54"/>
      <c r="T14" s="54"/>
      <c r="U14" s="10"/>
      <c r="V14" s="51" t="s">
        <v>30</v>
      </c>
      <c r="W14" s="52"/>
      <c r="X14" s="52"/>
      <c r="Y14" s="52"/>
    </row>
    <row r="15" spans="1:25" ht="21.6" thickBot="1" x14ac:dyDescent="0.45">
      <c r="S15" s="14"/>
      <c r="T15" s="14"/>
      <c r="U15" s="5"/>
      <c r="V15" s="51"/>
      <c r="W15" s="52"/>
      <c r="X15" s="52"/>
      <c r="Y15" s="52"/>
    </row>
    <row r="16" spans="1:25" ht="18.600000000000001" thickBot="1" x14ac:dyDescent="0.4">
      <c r="S16" s="5"/>
      <c r="T16" s="5"/>
      <c r="U16" s="5"/>
      <c r="V16" s="51"/>
      <c r="W16" s="52"/>
      <c r="X16" s="52"/>
      <c r="Y16" s="52"/>
    </row>
    <row r="17" spans="2:25" ht="23.4" thickBot="1" x14ac:dyDescent="0.45">
      <c r="B17" s="53" t="s">
        <v>31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"/>
      <c r="U17" s="5"/>
      <c r="V17" s="51"/>
      <c r="W17" s="52"/>
      <c r="X17" s="52"/>
      <c r="Y17" s="52"/>
    </row>
    <row r="18" spans="2:25" ht="18.75" customHeight="1" thickBot="1" x14ac:dyDescent="0.45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5"/>
      <c r="U18" s="5"/>
      <c r="V18" s="51"/>
      <c r="W18" s="52"/>
      <c r="X18" s="52"/>
      <c r="Y18" s="52"/>
    </row>
    <row r="19" spans="2:25" ht="23.4" thickBot="1" x14ac:dyDescent="0.45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5"/>
      <c r="U19" s="5"/>
      <c r="V19" s="51"/>
      <c r="W19" s="52"/>
      <c r="X19" s="52"/>
      <c r="Y19" s="52"/>
    </row>
    <row r="20" spans="2:25" ht="40.5" customHeight="1" thickBot="1" x14ac:dyDescent="0.45">
      <c r="B20" s="15" t="s">
        <v>32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"/>
      <c r="U20" s="5"/>
      <c r="V20" s="51"/>
      <c r="W20" s="52"/>
      <c r="X20" s="52"/>
      <c r="Y20" s="52"/>
    </row>
    <row r="21" spans="2:25" ht="30" customHeight="1" thickBot="1" x14ac:dyDescent="0.45">
      <c r="B21" s="15" t="s">
        <v>33</v>
      </c>
      <c r="C21" s="15"/>
      <c r="D21" s="56" t="s">
        <v>45</v>
      </c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17" t="s">
        <v>35</v>
      </c>
      <c r="R21" s="17"/>
      <c r="S21" s="17"/>
      <c r="T21" s="5"/>
      <c r="U21" s="5"/>
      <c r="V21" s="51"/>
      <c r="W21" s="52"/>
      <c r="X21" s="52"/>
      <c r="Y21" s="52"/>
    </row>
    <row r="22" spans="2:25" ht="39" customHeight="1" thickBot="1" x14ac:dyDescent="0.45">
      <c r="B22" s="15" t="s">
        <v>34</v>
      </c>
      <c r="C22" s="15"/>
      <c r="D22" s="77" t="s">
        <v>77</v>
      </c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"/>
      <c r="U22" s="5"/>
      <c r="V22" s="5"/>
      <c r="W22" s="5"/>
      <c r="X22" s="5"/>
      <c r="Y22" s="5"/>
    </row>
    <row r="23" spans="2:25" ht="42.75" customHeight="1" thickBot="1" x14ac:dyDescent="0.45">
      <c r="B23" s="15" t="s">
        <v>36</v>
      </c>
      <c r="C23" s="15"/>
      <c r="D23" s="15"/>
      <c r="E23" s="49" t="s">
        <v>47</v>
      </c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</row>
    <row r="24" spans="2:25" ht="30" customHeight="1" thickBot="1" x14ac:dyDescent="0.45">
      <c r="B24" s="15" t="s">
        <v>37</v>
      </c>
      <c r="C24" s="15"/>
      <c r="D24" s="15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</row>
    <row r="25" spans="2:25" ht="34.5" customHeight="1" thickBot="1" x14ac:dyDescent="0.45">
      <c r="B25" s="15" t="s">
        <v>38</v>
      </c>
      <c r="C25" s="15"/>
      <c r="D25" s="76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</row>
    <row r="26" spans="2:25" ht="21" x14ac:dyDescent="0.4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2:25" ht="21" x14ac:dyDescent="0.4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</row>
    <row r="28" spans="2:25" ht="21" x14ac:dyDescent="0.4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</row>
    <row r="29" spans="2:25" ht="21" x14ac:dyDescent="0.4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2:25" ht="21" x14ac:dyDescent="0.4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</row>
    <row r="33" spans="1:45" x14ac:dyDescent="0.25"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45" x14ac:dyDescent="0.25"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</row>
    <row r="35" spans="1:45" ht="134.25" customHeight="1" x14ac:dyDescent="0.25">
      <c r="A35" s="94" t="s">
        <v>0</v>
      </c>
      <c r="B35" s="95"/>
      <c r="C35" s="95"/>
      <c r="D35" s="47" t="s">
        <v>10</v>
      </c>
      <c r="E35" s="47" t="s">
        <v>39</v>
      </c>
      <c r="F35" s="48" t="s">
        <v>11</v>
      </c>
      <c r="G35" s="47" t="s">
        <v>60</v>
      </c>
      <c r="H35" s="47" t="s">
        <v>12</v>
      </c>
      <c r="I35" s="47" t="s">
        <v>52</v>
      </c>
      <c r="J35" s="47" t="s">
        <v>13</v>
      </c>
      <c r="K35" s="47" t="s">
        <v>14</v>
      </c>
      <c r="L35" s="47" t="s">
        <v>54</v>
      </c>
      <c r="M35" s="47" t="s">
        <v>59</v>
      </c>
      <c r="N35" s="47" t="s">
        <v>15</v>
      </c>
      <c r="O35" s="47" t="s">
        <v>51</v>
      </c>
      <c r="P35" s="47" t="s">
        <v>55</v>
      </c>
      <c r="Q35" s="47" t="s">
        <v>16</v>
      </c>
      <c r="R35" s="47" t="s">
        <v>50</v>
      </c>
      <c r="S35" s="47" t="s">
        <v>17</v>
      </c>
      <c r="T35" s="47" t="s">
        <v>18</v>
      </c>
      <c r="U35" s="47" t="s">
        <v>75</v>
      </c>
      <c r="V35" s="47" t="s">
        <v>62</v>
      </c>
      <c r="W35" s="47" t="s">
        <v>63</v>
      </c>
      <c r="X35" s="47" t="s">
        <v>64</v>
      </c>
      <c r="Y35" s="47" t="s">
        <v>76</v>
      </c>
    </row>
    <row r="36" spans="1:45" ht="44.25" customHeight="1" x14ac:dyDescent="0.4">
      <c r="A36" s="96" t="s">
        <v>1</v>
      </c>
      <c r="B36" s="87" t="s">
        <v>69</v>
      </c>
      <c r="C36" s="88"/>
      <c r="D36" s="46"/>
      <c r="E36" s="46"/>
      <c r="F36" s="19"/>
      <c r="G36" s="19"/>
      <c r="H36" s="19"/>
      <c r="I36" s="19"/>
      <c r="J36" s="19"/>
      <c r="K36" s="19">
        <v>4</v>
      </c>
      <c r="L36" s="19"/>
      <c r="M36" s="19"/>
      <c r="N36" s="19">
        <v>5</v>
      </c>
      <c r="O36" s="19" t="s">
        <v>40</v>
      </c>
      <c r="P36" s="19"/>
      <c r="Q36" s="19">
        <v>125</v>
      </c>
      <c r="R36" s="19"/>
      <c r="S36" s="19"/>
      <c r="T36" s="19"/>
      <c r="U36" s="19"/>
      <c r="V36" s="19"/>
      <c r="W36" s="19"/>
      <c r="X36" s="19"/>
      <c r="Y36" s="19">
        <v>20</v>
      </c>
    </row>
    <row r="37" spans="1:45" ht="40.200000000000003" customHeight="1" x14ac:dyDescent="0.25">
      <c r="A37" s="85"/>
      <c r="B37" s="89" t="s">
        <v>61</v>
      </c>
      <c r="C37" s="92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>
        <v>8</v>
      </c>
      <c r="O37" s="19"/>
      <c r="P37" s="19"/>
      <c r="Q37" s="19" t="s">
        <v>40</v>
      </c>
      <c r="R37" s="19" t="s">
        <v>40</v>
      </c>
      <c r="S37" s="19" t="s">
        <v>40</v>
      </c>
      <c r="T37" s="19"/>
      <c r="U37" s="19"/>
      <c r="V37" s="19"/>
      <c r="W37" s="19">
        <v>1</v>
      </c>
      <c r="X37" s="19"/>
      <c r="Y37" s="19"/>
    </row>
    <row r="38" spans="1:45" ht="51" customHeight="1" x14ac:dyDescent="0.25">
      <c r="A38" s="85"/>
      <c r="B38" s="89" t="s">
        <v>53</v>
      </c>
      <c r="C38" s="92"/>
      <c r="D38" s="19"/>
      <c r="E38" s="19"/>
      <c r="F38" s="19"/>
      <c r="G38" s="19">
        <v>26</v>
      </c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</row>
    <row r="39" spans="1:45" ht="45.6" customHeight="1" x14ac:dyDescent="0.25">
      <c r="A39" s="85"/>
      <c r="B39" s="89" t="s">
        <v>49</v>
      </c>
      <c r="C39" s="92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 t="s">
        <v>40</v>
      </c>
      <c r="O39" s="19"/>
      <c r="P39" s="19" t="s">
        <v>40</v>
      </c>
      <c r="Q39" s="19"/>
      <c r="R39" s="19">
        <v>100</v>
      </c>
      <c r="S39" s="19"/>
      <c r="T39" s="19"/>
      <c r="U39" s="19"/>
      <c r="V39" s="19"/>
      <c r="W39" s="19"/>
      <c r="X39" s="19"/>
      <c r="Y39" s="19"/>
    </row>
    <row r="40" spans="1:45" ht="35.1" customHeight="1" x14ac:dyDescent="0.4">
      <c r="A40" s="97"/>
      <c r="B40" s="98"/>
      <c r="C40" s="99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</row>
    <row r="41" spans="1:45" ht="64.95" customHeight="1" x14ac:dyDescent="0.25">
      <c r="A41" s="84" t="s">
        <v>2</v>
      </c>
      <c r="B41" s="92" t="s">
        <v>70</v>
      </c>
      <c r="C41" s="93"/>
      <c r="D41" s="20"/>
      <c r="E41" s="20"/>
      <c r="F41" s="20">
        <v>5</v>
      </c>
      <c r="G41" s="20"/>
      <c r="H41" s="20">
        <v>15</v>
      </c>
      <c r="I41" s="20" t="s">
        <v>40</v>
      </c>
      <c r="J41" s="20">
        <v>70</v>
      </c>
      <c r="K41" s="20">
        <v>3</v>
      </c>
      <c r="L41" s="20"/>
      <c r="M41" s="20" t="s">
        <v>40</v>
      </c>
      <c r="N41" s="20"/>
      <c r="O41" s="20"/>
      <c r="P41" s="20"/>
      <c r="Q41" s="20"/>
      <c r="R41" s="20"/>
      <c r="S41" s="20"/>
      <c r="T41" s="20"/>
      <c r="U41" s="20"/>
      <c r="V41" s="20">
        <v>1</v>
      </c>
      <c r="W41" s="20"/>
      <c r="X41" s="20"/>
      <c r="Y41" s="20" t="s">
        <v>40</v>
      </c>
    </row>
    <row r="42" spans="1:45" ht="64.5" customHeight="1" x14ac:dyDescent="0.25">
      <c r="A42" s="85"/>
      <c r="B42" s="92" t="s">
        <v>58</v>
      </c>
      <c r="C42" s="93"/>
      <c r="D42" s="20"/>
      <c r="E42" s="20"/>
      <c r="F42" s="20" t="s">
        <v>40</v>
      </c>
      <c r="G42" s="20"/>
      <c r="H42" s="20" t="s">
        <v>40</v>
      </c>
      <c r="I42" s="20" t="s">
        <v>40</v>
      </c>
      <c r="J42" s="20">
        <v>205</v>
      </c>
      <c r="K42" s="20">
        <v>6</v>
      </c>
      <c r="L42" s="20"/>
      <c r="M42" s="20">
        <v>110</v>
      </c>
      <c r="N42" s="20"/>
      <c r="O42" s="20"/>
      <c r="P42" s="20"/>
      <c r="Q42" s="20">
        <v>27</v>
      </c>
      <c r="R42" s="20"/>
      <c r="S42" s="20"/>
      <c r="T42" s="20"/>
      <c r="U42" s="20" t="s">
        <v>40</v>
      </c>
      <c r="V42" s="20"/>
      <c r="W42" s="20"/>
      <c r="X42" s="20"/>
      <c r="Y42" s="20"/>
    </row>
    <row r="43" spans="1:45" ht="35.1" customHeight="1" x14ac:dyDescent="0.25">
      <c r="A43" s="85"/>
      <c r="B43" s="92" t="s">
        <v>65</v>
      </c>
      <c r="C43" s="93"/>
      <c r="D43" s="20"/>
      <c r="E43" s="20" t="s">
        <v>40</v>
      </c>
      <c r="F43" s="20">
        <v>2</v>
      </c>
      <c r="G43" s="20">
        <v>6</v>
      </c>
      <c r="H43" s="20"/>
      <c r="I43" s="20" t="s">
        <v>40</v>
      </c>
      <c r="J43" s="20"/>
      <c r="K43" s="20">
        <v>2</v>
      </c>
      <c r="L43" s="20"/>
      <c r="M43" s="20"/>
      <c r="N43" s="20"/>
      <c r="O43" s="20"/>
      <c r="P43" s="20"/>
      <c r="Q43" s="20">
        <v>52</v>
      </c>
      <c r="R43" s="20"/>
      <c r="S43" s="20"/>
      <c r="T43" s="20">
        <v>5</v>
      </c>
      <c r="U43" s="20"/>
      <c r="V43" s="20"/>
      <c r="W43" s="20"/>
      <c r="X43" s="20"/>
      <c r="Y43" s="20"/>
    </row>
    <row r="44" spans="1:45" ht="42.75" customHeight="1" x14ac:dyDescent="0.25">
      <c r="A44" s="85"/>
      <c r="B44" s="89" t="s">
        <v>71</v>
      </c>
      <c r="C44" s="89"/>
      <c r="D44" s="20"/>
      <c r="E44" s="20"/>
      <c r="F44" s="20"/>
      <c r="G44" s="20"/>
      <c r="H44" s="20"/>
      <c r="I44" s="20"/>
      <c r="J44" s="20"/>
      <c r="K44" s="20"/>
      <c r="L44" s="20">
        <v>18</v>
      </c>
      <c r="M44" s="20"/>
      <c r="N44" s="20">
        <v>10</v>
      </c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</row>
    <row r="45" spans="1:45" ht="35.1" customHeight="1" x14ac:dyDescent="0.25">
      <c r="A45" s="85"/>
      <c r="B45" s="89" t="s">
        <v>9</v>
      </c>
      <c r="C45" s="89"/>
      <c r="D45" s="20">
        <v>40</v>
      </c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</row>
    <row r="46" spans="1:45" ht="31.5" customHeight="1" x14ac:dyDescent="0.3">
      <c r="A46" s="86"/>
      <c r="B46" s="92" t="s">
        <v>40</v>
      </c>
      <c r="C46" s="93"/>
      <c r="D46" s="20"/>
      <c r="E46" s="20"/>
      <c r="F46" s="21"/>
      <c r="G46" s="21">
        <v>2.2000000000000002</v>
      </c>
      <c r="H46" s="21"/>
      <c r="I46" s="21" t="s">
        <v>40</v>
      </c>
      <c r="J46" s="21"/>
      <c r="K46" s="21">
        <v>2.5</v>
      </c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</row>
    <row r="47" spans="1:45" ht="62.25" customHeight="1" x14ac:dyDescent="0.4">
      <c r="A47" s="84" t="s">
        <v>3</v>
      </c>
      <c r="B47" s="87" t="s">
        <v>72</v>
      </c>
      <c r="C47" s="88"/>
      <c r="D47" s="20"/>
      <c r="E47" s="20"/>
      <c r="F47" s="20">
        <v>3</v>
      </c>
      <c r="G47" s="20">
        <v>10</v>
      </c>
      <c r="H47" s="20"/>
      <c r="I47" s="20"/>
      <c r="J47" s="20"/>
      <c r="K47" s="20">
        <v>3</v>
      </c>
      <c r="L47" s="20"/>
      <c r="M47" s="20"/>
      <c r="N47" s="20">
        <v>3</v>
      </c>
      <c r="O47" s="20">
        <v>23</v>
      </c>
      <c r="P47" s="20"/>
      <c r="Q47" s="20"/>
      <c r="R47" s="20"/>
      <c r="S47" s="20"/>
      <c r="T47" s="20" t="s">
        <v>40</v>
      </c>
      <c r="U47" s="20"/>
      <c r="V47" s="20"/>
      <c r="W47" s="20"/>
      <c r="X47" s="20"/>
      <c r="Y47" s="20">
        <v>100</v>
      </c>
      <c r="AS47" s="1" t="s">
        <v>43</v>
      </c>
    </row>
    <row r="48" spans="1:45" ht="35.1" customHeight="1" x14ac:dyDescent="0.25">
      <c r="A48" s="85"/>
      <c r="B48" s="89" t="s">
        <v>8</v>
      </c>
      <c r="C48" s="89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>
        <v>8</v>
      </c>
      <c r="O48" s="20"/>
      <c r="P48" s="20"/>
      <c r="Q48" s="20"/>
      <c r="R48" s="20"/>
      <c r="S48" s="20">
        <v>1</v>
      </c>
      <c r="T48" s="20"/>
      <c r="U48" s="20"/>
      <c r="V48" s="20"/>
      <c r="W48" s="20"/>
      <c r="X48" s="20"/>
      <c r="Y48" s="20"/>
    </row>
    <row r="49" spans="1:26" ht="35.1" customHeight="1" x14ac:dyDescent="0.25">
      <c r="A49" s="85"/>
      <c r="B49" s="90" t="s">
        <v>40</v>
      </c>
      <c r="C49" s="9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 t="s">
        <v>40</v>
      </c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</row>
    <row r="50" spans="1:26" ht="35.1" customHeight="1" x14ac:dyDescent="0.25">
      <c r="A50" s="85"/>
      <c r="B50" s="91"/>
      <c r="C50" s="91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</row>
    <row r="51" spans="1:26" ht="35.1" customHeight="1" x14ac:dyDescent="0.25">
      <c r="A51" s="86"/>
      <c r="B51" s="91"/>
      <c r="C51" s="91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</row>
    <row r="52" spans="1:26" ht="20.100000000000001" customHeight="1" thickBot="1" x14ac:dyDescent="0.35">
      <c r="A52" s="68" t="s">
        <v>4</v>
      </c>
      <c r="B52" s="69"/>
      <c r="C52" s="70"/>
      <c r="D52" s="23">
        <f>SUM(D36:D51)</f>
        <v>40</v>
      </c>
      <c r="E52" s="23">
        <f t="shared" ref="E52:L52" si="0">SUM(E36:E51)</f>
        <v>0</v>
      </c>
      <c r="F52" s="23">
        <f t="shared" si="0"/>
        <v>10</v>
      </c>
      <c r="G52" s="23">
        <f t="shared" si="0"/>
        <v>44.2</v>
      </c>
      <c r="H52" s="23">
        <f t="shared" si="0"/>
        <v>15</v>
      </c>
      <c r="I52" s="23">
        <f t="shared" si="0"/>
        <v>0</v>
      </c>
      <c r="J52" s="23">
        <f t="shared" si="0"/>
        <v>275</v>
      </c>
      <c r="K52" s="23">
        <f t="shared" si="0"/>
        <v>20.5</v>
      </c>
      <c r="L52" s="23">
        <f t="shared" si="0"/>
        <v>18</v>
      </c>
      <c r="M52" s="23" t="s">
        <v>42</v>
      </c>
      <c r="N52" s="23">
        <f t="shared" ref="N52:S52" si="1">SUM(N36:N51)</f>
        <v>34</v>
      </c>
      <c r="O52" s="23">
        <f t="shared" si="1"/>
        <v>23</v>
      </c>
      <c r="P52" s="23">
        <f t="shared" si="1"/>
        <v>0</v>
      </c>
      <c r="Q52" s="23">
        <f t="shared" si="1"/>
        <v>204</v>
      </c>
      <c r="R52" s="24">
        <f t="shared" si="1"/>
        <v>100</v>
      </c>
      <c r="S52" s="24">
        <f t="shared" si="1"/>
        <v>1</v>
      </c>
      <c r="T52" s="24">
        <v>0.5</v>
      </c>
      <c r="U52" s="23" t="s">
        <v>48</v>
      </c>
      <c r="V52" s="23" t="s">
        <v>41</v>
      </c>
      <c r="W52" s="23" t="s">
        <v>40</v>
      </c>
      <c r="X52" s="23" t="s">
        <v>41</v>
      </c>
      <c r="Y52" s="23">
        <f>SUM(Y36:Y51)</f>
        <v>120</v>
      </c>
    </row>
    <row r="53" spans="1:26" ht="20.100000000000001" customHeight="1" thickBot="1" x14ac:dyDescent="0.4">
      <c r="A53" s="71" t="s">
        <v>5</v>
      </c>
      <c r="B53" s="72"/>
      <c r="C53" s="73"/>
      <c r="D53" s="27">
        <v>1.2</v>
      </c>
      <c r="E53" s="27">
        <v>1.2</v>
      </c>
      <c r="F53" s="27">
        <v>0.23</v>
      </c>
      <c r="G53" s="27">
        <v>0</v>
      </c>
      <c r="H53" s="27">
        <v>1.3</v>
      </c>
      <c r="I53" s="27">
        <v>0.01</v>
      </c>
      <c r="J53" s="27">
        <v>9.5</v>
      </c>
      <c r="K53" s="27">
        <v>0.91</v>
      </c>
      <c r="L53" s="27">
        <v>0.3</v>
      </c>
      <c r="M53" s="27">
        <v>4.5999999999999996</v>
      </c>
      <c r="N53" s="27">
        <v>1.5</v>
      </c>
      <c r="O53" s="27">
        <v>1.7</v>
      </c>
      <c r="P53" s="27">
        <v>1</v>
      </c>
      <c r="Q53" s="33">
        <v>6</v>
      </c>
      <c r="R53" s="27">
        <v>1.9</v>
      </c>
      <c r="S53" s="27">
        <v>0.06</v>
      </c>
      <c r="T53" s="27">
        <v>4</v>
      </c>
      <c r="U53" s="27">
        <v>5</v>
      </c>
      <c r="V53" s="27">
        <v>0.23</v>
      </c>
      <c r="W53" s="27">
        <v>0</v>
      </c>
      <c r="X53" s="27">
        <v>1.5</v>
      </c>
      <c r="Y53" s="27">
        <v>1</v>
      </c>
      <c r="Z53" s="4">
        <v>32</v>
      </c>
    </row>
    <row r="54" spans="1:26" ht="20.100000000000001" customHeight="1" x14ac:dyDescent="0.3">
      <c r="A54" s="71" t="s">
        <v>6</v>
      </c>
      <c r="B54" s="72"/>
      <c r="C54" s="28">
        <v>187.69300000000001</v>
      </c>
      <c r="D54" s="25">
        <v>125</v>
      </c>
      <c r="E54" s="25">
        <v>200</v>
      </c>
      <c r="F54" s="25">
        <v>162.4</v>
      </c>
      <c r="G54" s="25">
        <v>172.33</v>
      </c>
      <c r="H54" s="25">
        <v>62.4</v>
      </c>
      <c r="I54" s="25">
        <v>1981.82</v>
      </c>
      <c r="J54" s="25">
        <v>84.5</v>
      </c>
      <c r="K54" s="25">
        <v>1439.44</v>
      </c>
      <c r="L54" s="25">
        <v>507</v>
      </c>
      <c r="M54" s="25">
        <v>433.8</v>
      </c>
      <c r="N54" s="25">
        <v>85.25</v>
      </c>
      <c r="O54" s="25">
        <v>90.5</v>
      </c>
      <c r="P54" s="25">
        <v>97.5</v>
      </c>
      <c r="Q54" s="25">
        <v>129.72999999999999</v>
      </c>
      <c r="R54" s="25">
        <v>89</v>
      </c>
      <c r="S54" s="25">
        <v>687</v>
      </c>
      <c r="T54" s="25">
        <v>6.6</v>
      </c>
      <c r="U54" s="35">
        <v>450.5</v>
      </c>
      <c r="V54" s="25">
        <v>1657.14</v>
      </c>
      <c r="W54" s="25">
        <v>450.5</v>
      </c>
      <c r="X54" s="25">
        <v>1657.14</v>
      </c>
      <c r="Y54" s="25">
        <v>190.22</v>
      </c>
    </row>
    <row r="55" spans="1:26" ht="20.100000000000001" customHeight="1" x14ac:dyDescent="0.3">
      <c r="A55" s="74" t="s">
        <v>7</v>
      </c>
      <c r="B55" s="75"/>
      <c r="C55" s="29">
        <f>SUM(D55:Y55)</f>
        <v>7151.920000000001</v>
      </c>
      <c r="D55" s="26">
        <f t="shared" ref="D55:V55" si="2">D53*D54</f>
        <v>150</v>
      </c>
      <c r="E55" s="26">
        <f t="shared" si="2"/>
        <v>240</v>
      </c>
      <c r="F55" s="26">
        <f t="shared" si="2"/>
        <v>37.352000000000004</v>
      </c>
      <c r="G55" s="26">
        <f t="shared" si="2"/>
        <v>0</v>
      </c>
      <c r="H55" s="26">
        <f t="shared" si="2"/>
        <v>81.12</v>
      </c>
      <c r="I55" s="26">
        <f t="shared" si="2"/>
        <v>19.818200000000001</v>
      </c>
      <c r="J55" s="32">
        <f t="shared" si="2"/>
        <v>802.75</v>
      </c>
      <c r="K55" s="32">
        <f t="shared" si="2"/>
        <v>1309.8904</v>
      </c>
      <c r="L55" s="26">
        <f t="shared" si="2"/>
        <v>152.1</v>
      </c>
      <c r="M55" s="26">
        <f t="shared" si="2"/>
        <v>1995.4799999999998</v>
      </c>
      <c r="N55" s="26">
        <f t="shared" si="2"/>
        <v>127.875</v>
      </c>
      <c r="O55" s="26">
        <f t="shared" si="2"/>
        <v>153.85</v>
      </c>
      <c r="P55" s="32">
        <f t="shared" si="2"/>
        <v>97.5</v>
      </c>
      <c r="Q55" s="32">
        <f t="shared" si="2"/>
        <v>778.37999999999988</v>
      </c>
      <c r="R55" s="26">
        <f t="shared" si="2"/>
        <v>169.1</v>
      </c>
      <c r="S55" s="26">
        <f t="shared" si="2"/>
        <v>41.22</v>
      </c>
      <c r="T55" s="26">
        <f t="shared" si="2"/>
        <v>26.4</v>
      </c>
      <c r="U55" s="26">
        <v>8.2899999999999991</v>
      </c>
      <c r="V55" s="26">
        <f t="shared" si="2"/>
        <v>381.14220000000006</v>
      </c>
      <c r="W55" s="26">
        <v>8.2899999999999991</v>
      </c>
      <c r="X55" s="26">
        <v>381.14220000000006</v>
      </c>
      <c r="Y55" s="32">
        <f t="shared" ref="Y55" si="3">Y53*Y54</f>
        <v>190.22</v>
      </c>
    </row>
    <row r="56" spans="1:26" x14ac:dyDescent="0.25">
      <c r="A56" s="3"/>
      <c r="B56" s="3"/>
      <c r="C56" s="2"/>
    </row>
    <row r="57" spans="1:26" s="5" customFormat="1" ht="18" x14ac:dyDescent="0.35">
      <c r="B57" s="64" t="s">
        <v>19</v>
      </c>
      <c r="C57" s="64"/>
      <c r="D57" s="6"/>
      <c r="E57" s="100" t="s">
        <v>46</v>
      </c>
      <c r="F57" s="100"/>
      <c r="G57" s="100"/>
      <c r="K57" s="64" t="s">
        <v>21</v>
      </c>
      <c r="L57" s="64"/>
      <c r="M57" s="6"/>
      <c r="N57" s="7"/>
      <c r="P57" s="5" t="s">
        <v>57</v>
      </c>
      <c r="Q57" s="18"/>
      <c r="R57" s="18"/>
    </row>
    <row r="58" spans="1:26" x14ac:dyDescent="0.25">
      <c r="E58" s="101" t="s">
        <v>20</v>
      </c>
      <c r="F58" s="101"/>
      <c r="G58" s="101"/>
      <c r="P58" s="101" t="s">
        <v>20</v>
      </c>
      <c r="Q58" s="101"/>
      <c r="R58" s="101"/>
      <c r="S58" s="101"/>
    </row>
    <row r="61" spans="1:26" s="5" customFormat="1" ht="23.4" thickBot="1" x14ac:dyDescent="0.45">
      <c r="B61" s="64" t="s">
        <v>68</v>
      </c>
      <c r="C61" s="64"/>
      <c r="D61" s="7"/>
      <c r="E61" s="55" t="s">
        <v>47</v>
      </c>
      <c r="F61" s="55"/>
      <c r="G61" s="55"/>
      <c r="J61" s="66" t="s">
        <v>22</v>
      </c>
      <c r="K61" s="66"/>
      <c r="L61" s="66"/>
      <c r="M61" s="6"/>
      <c r="N61" s="7"/>
      <c r="Q61" s="18"/>
      <c r="R61" s="18"/>
    </row>
    <row r="62" spans="1:26" x14ac:dyDescent="0.25">
      <c r="E62" s="101" t="s">
        <v>20</v>
      </c>
      <c r="F62" s="101"/>
      <c r="G62" s="101"/>
      <c r="P62" s="101" t="s">
        <v>20</v>
      </c>
      <c r="Q62" s="101"/>
      <c r="R62" s="101"/>
      <c r="S62" s="101"/>
    </row>
    <row r="65" spans="1:25" ht="147.75" customHeight="1" x14ac:dyDescent="0.25">
      <c r="A65" s="94" t="s">
        <v>0</v>
      </c>
      <c r="B65" s="95"/>
      <c r="C65" s="95"/>
      <c r="D65" s="47" t="s">
        <v>10</v>
      </c>
      <c r="E65" s="47" t="s">
        <v>39</v>
      </c>
      <c r="F65" s="47" t="s">
        <v>11</v>
      </c>
      <c r="G65" s="47" t="s">
        <v>60</v>
      </c>
      <c r="H65" s="47" t="s">
        <v>12</v>
      </c>
      <c r="I65" s="47" t="s">
        <v>52</v>
      </c>
      <c r="J65" s="47" t="s">
        <v>13</v>
      </c>
      <c r="K65" s="47" t="s">
        <v>14</v>
      </c>
      <c r="L65" s="47" t="s">
        <v>54</v>
      </c>
      <c r="M65" s="47" t="s">
        <v>59</v>
      </c>
      <c r="N65" s="47" t="s">
        <v>15</v>
      </c>
      <c r="O65" s="47" t="s">
        <v>51</v>
      </c>
      <c r="P65" s="47" t="s">
        <v>55</v>
      </c>
      <c r="Q65" s="47" t="s">
        <v>16</v>
      </c>
      <c r="R65" s="47" t="s">
        <v>50</v>
      </c>
      <c r="S65" s="47" t="s">
        <v>17</v>
      </c>
      <c r="T65" s="47" t="s">
        <v>18</v>
      </c>
      <c r="U65" s="47" t="s">
        <v>75</v>
      </c>
      <c r="V65" s="47" t="s">
        <v>62</v>
      </c>
      <c r="W65" s="47" t="s">
        <v>63</v>
      </c>
      <c r="X65" s="47" t="s">
        <v>65</v>
      </c>
      <c r="Y65" s="47" t="s">
        <v>76</v>
      </c>
    </row>
    <row r="66" spans="1:25" s="11" customFormat="1" ht="42.75" customHeight="1" x14ac:dyDescent="0.4">
      <c r="A66" s="96" t="s">
        <v>1</v>
      </c>
      <c r="B66" s="87" t="s">
        <v>69</v>
      </c>
      <c r="C66" s="88"/>
      <c r="D66" s="19"/>
      <c r="E66" s="19"/>
      <c r="F66" s="19"/>
      <c r="G66" s="19"/>
      <c r="H66" s="19"/>
      <c r="I66" s="19"/>
      <c r="J66" s="19"/>
      <c r="K66" s="19">
        <v>4</v>
      </c>
      <c r="L66" s="19"/>
      <c r="M66" s="19"/>
      <c r="N66" s="19">
        <v>5</v>
      </c>
      <c r="O66" s="19" t="s">
        <v>40</v>
      </c>
      <c r="P66" s="19"/>
      <c r="Q66" s="19">
        <v>100</v>
      </c>
      <c r="R66" s="19"/>
      <c r="S66" s="19"/>
      <c r="T66" s="19"/>
      <c r="U66" s="19"/>
      <c r="V66" s="19"/>
      <c r="W66" s="19"/>
      <c r="X66" s="19"/>
      <c r="Y66" s="19">
        <v>15</v>
      </c>
    </row>
    <row r="67" spans="1:25" ht="39" customHeight="1" x14ac:dyDescent="0.25">
      <c r="A67" s="85"/>
      <c r="B67" s="89" t="s">
        <v>74</v>
      </c>
      <c r="C67" s="92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>
        <v>8</v>
      </c>
      <c r="O67" s="19"/>
      <c r="P67" s="19"/>
      <c r="Q67" s="19" t="s">
        <v>40</v>
      </c>
      <c r="R67" s="19" t="s">
        <v>40</v>
      </c>
      <c r="S67" s="19">
        <v>1</v>
      </c>
      <c r="T67" s="19"/>
      <c r="U67" s="19"/>
      <c r="V67" s="19"/>
      <c r="W67" s="19"/>
      <c r="X67" s="19"/>
      <c r="Y67" s="19"/>
    </row>
    <row r="68" spans="1:25" ht="35.1" customHeight="1" x14ac:dyDescent="0.25">
      <c r="A68" s="85"/>
      <c r="B68" s="89" t="s">
        <v>53</v>
      </c>
      <c r="C68" s="92"/>
      <c r="D68" s="19"/>
      <c r="E68" s="19"/>
      <c r="F68" s="19"/>
      <c r="G68" s="19">
        <v>26</v>
      </c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</row>
    <row r="69" spans="1:25" ht="35.1" customHeight="1" x14ac:dyDescent="0.25">
      <c r="A69" s="85"/>
      <c r="B69" s="89" t="s">
        <v>49</v>
      </c>
      <c r="C69" s="92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 t="s">
        <v>40</v>
      </c>
      <c r="Q69" s="19"/>
      <c r="R69" s="19">
        <v>100</v>
      </c>
      <c r="S69" s="19"/>
      <c r="T69" s="19"/>
      <c r="U69" s="19"/>
      <c r="V69" s="19"/>
      <c r="W69" s="19"/>
      <c r="X69" s="19"/>
      <c r="Y69" s="19"/>
    </row>
    <row r="70" spans="1:25" ht="35.1" customHeight="1" x14ac:dyDescent="0.4">
      <c r="A70" s="97"/>
      <c r="B70" s="98"/>
      <c r="C70" s="99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</row>
    <row r="71" spans="1:25" ht="64.2" customHeight="1" x14ac:dyDescent="0.25">
      <c r="A71" s="84" t="s">
        <v>2</v>
      </c>
      <c r="B71" s="92" t="s">
        <v>70</v>
      </c>
      <c r="C71" s="93"/>
      <c r="D71" s="20"/>
      <c r="E71" s="20"/>
      <c r="F71" s="20">
        <v>5</v>
      </c>
      <c r="G71" s="20"/>
      <c r="H71" s="20">
        <v>15</v>
      </c>
      <c r="I71" s="20" t="s">
        <v>40</v>
      </c>
      <c r="J71" s="20">
        <v>70</v>
      </c>
      <c r="K71" s="20">
        <v>3</v>
      </c>
      <c r="L71" s="20"/>
      <c r="M71" s="20" t="s">
        <v>40</v>
      </c>
      <c r="N71" s="20"/>
      <c r="O71" s="20"/>
      <c r="P71" s="20"/>
      <c r="Q71" s="20"/>
      <c r="R71" s="20"/>
      <c r="S71" s="20"/>
      <c r="T71" s="20"/>
      <c r="U71" s="20"/>
      <c r="V71" s="20">
        <v>1</v>
      </c>
      <c r="W71" s="20"/>
      <c r="X71" s="20"/>
      <c r="Y71" s="20" t="s">
        <v>40</v>
      </c>
    </row>
    <row r="72" spans="1:25" ht="60" customHeight="1" x14ac:dyDescent="0.25">
      <c r="A72" s="85"/>
      <c r="B72" s="92" t="s">
        <v>58</v>
      </c>
      <c r="C72" s="93"/>
      <c r="D72" s="20"/>
      <c r="E72" s="20"/>
      <c r="F72" s="20" t="s">
        <v>40</v>
      </c>
      <c r="G72" s="20"/>
      <c r="H72" s="20" t="s">
        <v>40</v>
      </c>
      <c r="I72" s="20" t="s">
        <v>40</v>
      </c>
      <c r="J72" s="20">
        <v>205</v>
      </c>
      <c r="K72" s="20">
        <v>6</v>
      </c>
      <c r="L72" s="20"/>
      <c r="M72" s="20">
        <v>100</v>
      </c>
      <c r="N72" s="20"/>
      <c r="O72" s="20"/>
      <c r="P72" s="20"/>
      <c r="Q72" s="20">
        <v>27</v>
      </c>
      <c r="R72" s="20"/>
      <c r="S72" s="20"/>
      <c r="T72" s="20"/>
      <c r="U72" s="20" t="s">
        <v>40</v>
      </c>
      <c r="V72" s="20"/>
      <c r="W72" s="20"/>
      <c r="X72" s="20"/>
      <c r="Y72" s="20"/>
    </row>
    <row r="73" spans="1:25" ht="42.75" customHeight="1" x14ac:dyDescent="0.25">
      <c r="A73" s="85"/>
      <c r="B73" s="92" t="s">
        <v>65</v>
      </c>
      <c r="C73" s="93"/>
      <c r="D73" s="20"/>
      <c r="E73" s="20" t="s">
        <v>40</v>
      </c>
      <c r="F73" s="20">
        <v>2</v>
      </c>
      <c r="G73" s="20">
        <v>6</v>
      </c>
      <c r="H73" s="20"/>
      <c r="I73" s="20" t="s">
        <v>40</v>
      </c>
      <c r="J73" s="20"/>
      <c r="K73" s="20">
        <v>2</v>
      </c>
      <c r="L73" s="20"/>
      <c r="M73" s="20"/>
      <c r="N73" s="20"/>
      <c r="O73" s="20"/>
      <c r="P73" s="20"/>
      <c r="Q73" s="20">
        <v>52</v>
      </c>
      <c r="R73" s="20"/>
      <c r="S73" s="20"/>
      <c r="T73" s="20">
        <v>4</v>
      </c>
      <c r="U73" s="20"/>
      <c r="V73" s="20"/>
      <c r="W73" s="20"/>
      <c r="X73" s="20"/>
      <c r="Y73" s="20"/>
    </row>
    <row r="74" spans="1:25" ht="45.75" customHeight="1" x14ac:dyDescent="0.25">
      <c r="A74" s="85"/>
      <c r="B74" s="89" t="s">
        <v>71</v>
      </c>
      <c r="C74" s="89"/>
      <c r="D74" s="20"/>
      <c r="E74" s="20"/>
      <c r="F74" s="20"/>
      <c r="G74" s="20"/>
      <c r="H74" s="20"/>
      <c r="I74" s="20"/>
      <c r="J74" s="20"/>
      <c r="K74" s="20"/>
      <c r="L74" s="20">
        <v>18</v>
      </c>
      <c r="M74" s="20"/>
      <c r="N74" s="20">
        <v>10</v>
      </c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</row>
    <row r="75" spans="1:25" ht="39.75" customHeight="1" x14ac:dyDescent="0.25">
      <c r="A75" s="85"/>
      <c r="B75" s="89" t="s">
        <v>9</v>
      </c>
      <c r="C75" s="89"/>
      <c r="D75" s="20">
        <v>40</v>
      </c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</row>
    <row r="76" spans="1:25" ht="45.75" customHeight="1" x14ac:dyDescent="0.3">
      <c r="A76" s="85"/>
      <c r="B76" s="92" t="s">
        <v>40</v>
      </c>
      <c r="C76" s="93"/>
      <c r="D76" s="20"/>
      <c r="E76" s="20"/>
      <c r="F76" s="21"/>
      <c r="G76" s="21">
        <v>1</v>
      </c>
      <c r="H76" s="21"/>
      <c r="I76" s="21" t="s">
        <v>40</v>
      </c>
      <c r="J76" s="21"/>
      <c r="K76" s="21" t="s">
        <v>40</v>
      </c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</row>
    <row r="77" spans="1:25" ht="66" customHeight="1" x14ac:dyDescent="0.4">
      <c r="A77" s="84" t="s">
        <v>3</v>
      </c>
      <c r="B77" s="87" t="s">
        <v>72</v>
      </c>
      <c r="C77" s="88"/>
      <c r="D77" s="20"/>
      <c r="E77" s="20"/>
      <c r="F77" s="20">
        <v>3</v>
      </c>
      <c r="G77" s="20">
        <v>10</v>
      </c>
      <c r="H77" s="20"/>
      <c r="I77" s="20"/>
      <c r="J77" s="20"/>
      <c r="K77" s="20">
        <v>3</v>
      </c>
      <c r="L77" s="20"/>
      <c r="M77" s="20"/>
      <c r="N77" s="20">
        <v>3</v>
      </c>
      <c r="O77" s="20"/>
      <c r="P77" s="20"/>
      <c r="Q77" s="20"/>
      <c r="R77" s="20"/>
      <c r="S77" s="20"/>
      <c r="T77" s="20" t="s">
        <v>40</v>
      </c>
      <c r="U77" s="20"/>
      <c r="V77" s="20"/>
      <c r="W77" s="20"/>
      <c r="X77" s="20"/>
      <c r="Y77" s="20">
        <v>100</v>
      </c>
    </row>
    <row r="78" spans="1:25" ht="35.1" customHeight="1" x14ac:dyDescent="0.25">
      <c r="A78" s="85"/>
      <c r="B78" s="89" t="s">
        <v>8</v>
      </c>
      <c r="C78" s="89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>
        <v>8</v>
      </c>
      <c r="O78" s="20"/>
      <c r="P78" s="20"/>
      <c r="Q78" s="20"/>
      <c r="R78" s="20"/>
      <c r="S78" s="20">
        <v>1</v>
      </c>
      <c r="T78" s="20"/>
      <c r="U78" s="20"/>
      <c r="V78" s="20"/>
      <c r="W78" s="20"/>
      <c r="X78" s="20"/>
      <c r="Y78" s="20"/>
    </row>
    <row r="79" spans="1:25" ht="35.1" customHeight="1" x14ac:dyDescent="0.25">
      <c r="A79" s="85"/>
      <c r="B79" s="90" t="s">
        <v>40</v>
      </c>
      <c r="C79" s="9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 t="s">
        <v>40</v>
      </c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</row>
    <row r="80" spans="1:25" ht="35.1" customHeight="1" x14ac:dyDescent="0.25">
      <c r="A80" s="85"/>
      <c r="B80" s="91"/>
      <c r="C80" s="91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</row>
    <row r="81" spans="1:26" ht="35.1" customHeight="1" x14ac:dyDescent="0.25">
      <c r="A81" s="86"/>
      <c r="B81" s="91"/>
      <c r="C81" s="91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</row>
    <row r="82" spans="1:26" ht="20.100000000000001" customHeight="1" thickBot="1" x14ac:dyDescent="0.35">
      <c r="A82" s="68" t="s">
        <v>4</v>
      </c>
      <c r="B82" s="69"/>
      <c r="C82" s="70"/>
      <c r="D82" s="30">
        <f>SUM(D66:D81)</f>
        <v>40</v>
      </c>
      <c r="E82" s="30">
        <f t="shared" ref="E82:Q82" si="4">SUM(E66:E81)</f>
        <v>0</v>
      </c>
      <c r="F82" s="30">
        <f t="shared" si="4"/>
        <v>10</v>
      </c>
      <c r="G82" s="30">
        <f t="shared" si="4"/>
        <v>43</v>
      </c>
      <c r="H82" s="30">
        <f t="shared" si="4"/>
        <v>15</v>
      </c>
      <c r="I82" s="30">
        <f t="shared" si="4"/>
        <v>0</v>
      </c>
      <c r="J82" s="30">
        <f t="shared" si="4"/>
        <v>275</v>
      </c>
      <c r="K82" s="30">
        <f t="shared" si="4"/>
        <v>18</v>
      </c>
      <c r="L82" s="30">
        <f t="shared" si="4"/>
        <v>18</v>
      </c>
      <c r="M82" s="30">
        <f t="shared" si="4"/>
        <v>100</v>
      </c>
      <c r="N82" s="30">
        <f t="shared" si="4"/>
        <v>34</v>
      </c>
      <c r="O82" s="30">
        <f t="shared" si="4"/>
        <v>0</v>
      </c>
      <c r="P82" s="30">
        <f t="shared" si="4"/>
        <v>0</v>
      </c>
      <c r="Q82" s="30">
        <f t="shared" si="4"/>
        <v>179</v>
      </c>
      <c r="R82" s="1">
        <v>1</v>
      </c>
      <c r="S82" s="31">
        <f t="shared" ref="S82" si="5">SUM(S66:S81)</f>
        <v>2</v>
      </c>
      <c r="T82" s="31">
        <f t="shared" ref="T82" si="6">SUM(T66:T81)</f>
        <v>4</v>
      </c>
      <c r="U82" s="23" t="s">
        <v>48</v>
      </c>
      <c r="V82" s="30" t="s">
        <v>41</v>
      </c>
      <c r="W82" s="30" t="s">
        <v>66</v>
      </c>
      <c r="X82" s="30" t="s">
        <v>67</v>
      </c>
      <c r="Y82" s="30">
        <f t="shared" ref="Y82" si="7">SUM(Y66:Y81)</f>
        <v>115</v>
      </c>
    </row>
    <row r="83" spans="1:26" ht="20.100000000000001" customHeight="1" thickBot="1" x14ac:dyDescent="0.4">
      <c r="A83" s="71" t="s">
        <v>5</v>
      </c>
      <c r="B83" s="72"/>
      <c r="C83" s="73"/>
      <c r="D83" s="27">
        <v>0.6</v>
      </c>
      <c r="E83" s="27">
        <v>0.6</v>
      </c>
      <c r="F83" s="27">
        <v>0.1</v>
      </c>
      <c r="G83" s="27">
        <v>0</v>
      </c>
      <c r="H83" s="27">
        <v>0.35</v>
      </c>
      <c r="I83" s="27">
        <v>0.01</v>
      </c>
      <c r="J83" s="27">
        <v>3.7</v>
      </c>
      <c r="K83" s="27">
        <v>0.35</v>
      </c>
      <c r="L83" s="27">
        <v>1</v>
      </c>
      <c r="M83" s="27">
        <v>1.4</v>
      </c>
      <c r="N83" s="27">
        <v>0.6</v>
      </c>
      <c r="O83" s="27">
        <v>0.8</v>
      </c>
      <c r="P83" s="27">
        <v>0.2</v>
      </c>
      <c r="Q83" s="27">
        <v>4</v>
      </c>
      <c r="R83" s="27">
        <v>0.95</v>
      </c>
      <c r="S83" s="27">
        <v>0.01</v>
      </c>
      <c r="T83" s="27">
        <v>1</v>
      </c>
      <c r="U83" s="27">
        <v>1.5</v>
      </c>
      <c r="V83" s="27">
        <v>0.1</v>
      </c>
      <c r="W83" s="27">
        <v>0</v>
      </c>
      <c r="X83" s="27">
        <v>0.5</v>
      </c>
      <c r="Y83" s="27">
        <v>0.4</v>
      </c>
      <c r="Z83" s="4">
        <v>15</v>
      </c>
    </row>
    <row r="84" spans="1:26" ht="20.100000000000001" customHeight="1" x14ac:dyDescent="0.3">
      <c r="A84" s="71" t="s">
        <v>6</v>
      </c>
      <c r="B84" s="72"/>
      <c r="C84" s="28">
        <v>185.98</v>
      </c>
      <c r="D84" s="25">
        <v>125</v>
      </c>
      <c r="E84" s="25">
        <v>200</v>
      </c>
      <c r="F84" s="25">
        <v>162.4</v>
      </c>
      <c r="G84" s="25">
        <v>172.33</v>
      </c>
      <c r="H84" s="25">
        <v>62.4</v>
      </c>
      <c r="I84" s="25">
        <v>1981.82</v>
      </c>
      <c r="J84" s="25">
        <v>84.5</v>
      </c>
      <c r="K84" s="25">
        <v>1439.44</v>
      </c>
      <c r="L84" s="25">
        <v>507</v>
      </c>
      <c r="M84" s="25">
        <v>433.8</v>
      </c>
      <c r="N84" s="25">
        <v>85.25</v>
      </c>
      <c r="O84" s="25">
        <v>90.5</v>
      </c>
      <c r="P84" s="25" t="s">
        <v>56</v>
      </c>
      <c r="Q84" s="25">
        <v>129.72999999999999</v>
      </c>
      <c r="R84" s="25">
        <v>89</v>
      </c>
      <c r="S84" s="25">
        <v>663</v>
      </c>
      <c r="T84" s="25">
        <v>6.6</v>
      </c>
      <c r="U84" s="35">
        <v>305.42</v>
      </c>
      <c r="V84" s="25">
        <v>1657.14</v>
      </c>
      <c r="W84" s="25">
        <v>305.42</v>
      </c>
      <c r="X84" s="25">
        <v>305.42</v>
      </c>
      <c r="Y84" s="25">
        <v>190.22</v>
      </c>
    </row>
    <row r="85" spans="1:26" ht="20.100000000000001" customHeight="1" x14ac:dyDescent="0.3">
      <c r="A85" s="74" t="s">
        <v>7</v>
      </c>
      <c r="B85" s="75"/>
      <c r="C85" s="13" t="e">
        <f>SUM(D85:Y85)</f>
        <v>#VALUE!</v>
      </c>
      <c r="D85" s="26">
        <f t="shared" ref="D85:R85" si="8">D83*D84</f>
        <v>75</v>
      </c>
      <c r="E85" s="26">
        <f t="shared" si="8"/>
        <v>120</v>
      </c>
      <c r="F85" s="26">
        <f t="shared" si="8"/>
        <v>16.240000000000002</v>
      </c>
      <c r="G85" s="26">
        <f t="shared" si="8"/>
        <v>0</v>
      </c>
      <c r="H85" s="26">
        <f t="shared" si="8"/>
        <v>21.84</v>
      </c>
      <c r="I85" s="26">
        <f t="shared" si="8"/>
        <v>19.818200000000001</v>
      </c>
      <c r="J85" s="26">
        <f t="shared" si="8"/>
        <v>312.65000000000003</v>
      </c>
      <c r="K85" s="26">
        <f t="shared" si="8"/>
        <v>503.80399999999997</v>
      </c>
      <c r="L85" s="26">
        <f t="shared" si="8"/>
        <v>507</v>
      </c>
      <c r="M85" s="26">
        <f t="shared" si="8"/>
        <v>607.31999999999994</v>
      </c>
      <c r="N85" s="26">
        <f t="shared" si="8"/>
        <v>51.15</v>
      </c>
      <c r="O85" s="26">
        <f t="shared" si="8"/>
        <v>72.400000000000006</v>
      </c>
      <c r="P85" s="26" t="e">
        <f t="shared" si="8"/>
        <v>#VALUE!</v>
      </c>
      <c r="Q85" s="26">
        <f t="shared" si="8"/>
        <v>518.91999999999996</v>
      </c>
      <c r="R85" s="26">
        <f t="shared" si="8"/>
        <v>84.55</v>
      </c>
      <c r="S85" s="26">
        <f t="shared" ref="S85" si="9">S83*S84</f>
        <v>6.63</v>
      </c>
      <c r="T85" s="26">
        <f t="shared" ref="T85" si="10">T83*T84</f>
        <v>6.6</v>
      </c>
      <c r="U85" s="26">
        <v>8.2899999999999991</v>
      </c>
      <c r="V85" s="26">
        <f t="shared" ref="V85:Y85" si="11">V83*V84</f>
        <v>165.71400000000003</v>
      </c>
      <c r="W85" s="26">
        <v>8.2899999999999991</v>
      </c>
      <c r="X85" s="26">
        <v>8.2899999999999991</v>
      </c>
      <c r="Y85" s="32">
        <f t="shared" si="11"/>
        <v>76.088000000000008</v>
      </c>
    </row>
    <row r="86" spans="1:26" x14ac:dyDescent="0.25">
      <c r="A86" s="3"/>
      <c r="B86" s="3"/>
      <c r="C86" s="2"/>
    </row>
    <row r="87" spans="1:26" ht="18" x14ac:dyDescent="0.35">
      <c r="A87" s="5"/>
      <c r="B87" s="64" t="s">
        <v>19</v>
      </c>
      <c r="C87" s="64"/>
      <c r="D87" s="6"/>
      <c r="E87" s="100" t="s">
        <v>47</v>
      </c>
      <c r="F87" s="100"/>
      <c r="G87" s="100"/>
      <c r="H87" s="5"/>
      <c r="I87" s="5"/>
      <c r="J87" s="5"/>
      <c r="K87" s="64" t="s">
        <v>21</v>
      </c>
      <c r="L87" s="64"/>
      <c r="M87" s="6"/>
      <c r="N87" s="7"/>
      <c r="O87" s="5"/>
      <c r="P87" s="66" t="s">
        <v>57</v>
      </c>
      <c r="Q87" s="66"/>
      <c r="R87" s="66"/>
      <c r="S87" s="66"/>
      <c r="T87" s="5"/>
      <c r="U87" s="5"/>
      <c r="V87" s="5"/>
      <c r="W87" s="5"/>
      <c r="X87" s="5"/>
      <c r="Y87" s="5"/>
      <c r="Z87" s="5"/>
    </row>
    <row r="88" spans="1:26" x14ac:dyDescent="0.25">
      <c r="E88" s="8" t="s">
        <v>20</v>
      </c>
      <c r="F88" s="8"/>
      <c r="G88" s="8"/>
      <c r="P88" s="101" t="s">
        <v>20</v>
      </c>
      <c r="Q88" s="101"/>
      <c r="R88" s="101"/>
      <c r="S88" s="101"/>
    </row>
    <row r="91" spans="1:26" ht="18" x14ac:dyDescent="0.35">
      <c r="A91" s="5"/>
      <c r="B91" s="64" t="s">
        <v>68</v>
      </c>
      <c r="C91" s="64"/>
      <c r="D91" s="7"/>
      <c r="E91" s="65" t="s">
        <v>47</v>
      </c>
      <c r="F91" s="65"/>
      <c r="G91" s="5"/>
      <c r="H91" s="5"/>
      <c r="I91" s="5"/>
      <c r="J91" s="66" t="s">
        <v>22</v>
      </c>
      <c r="K91" s="66"/>
      <c r="L91" s="66"/>
      <c r="M91" s="6"/>
      <c r="N91" s="7"/>
      <c r="O91" s="5"/>
      <c r="P91" s="5"/>
      <c r="Q91" s="18"/>
      <c r="R91" s="18"/>
      <c r="S91" s="5"/>
      <c r="T91" s="5"/>
      <c r="U91" s="5"/>
      <c r="V91" s="5"/>
      <c r="W91" s="5"/>
      <c r="X91" s="5"/>
      <c r="Y91" s="5"/>
      <c r="Z91" s="5"/>
    </row>
    <row r="92" spans="1:26" x14ac:dyDescent="0.25">
      <c r="E92" s="9" t="s">
        <v>20</v>
      </c>
      <c r="P92" s="101" t="s">
        <v>20</v>
      </c>
      <c r="Q92" s="101"/>
      <c r="R92" s="101"/>
      <c r="S92" s="101"/>
    </row>
    <row r="94" spans="1:26" ht="100.5" customHeight="1" x14ac:dyDescent="0.25">
      <c r="A94" s="79"/>
      <c r="B94" s="79"/>
      <c r="C94" s="79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</row>
    <row r="95" spans="1:26" ht="35.1" customHeight="1" x14ac:dyDescent="0.3">
      <c r="A95" s="80"/>
      <c r="B95" s="67"/>
      <c r="C95" s="67"/>
      <c r="D95" s="37"/>
      <c r="E95" s="37"/>
      <c r="F95" s="37"/>
      <c r="G95" s="37"/>
      <c r="H95" s="37"/>
      <c r="I95" s="38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8"/>
      <c r="U95" s="38"/>
      <c r="V95" s="38"/>
      <c r="W95" s="38"/>
      <c r="X95" s="38"/>
      <c r="Y95" s="38"/>
      <c r="Z95" s="11"/>
    </row>
    <row r="96" spans="1:26" ht="35.1" customHeight="1" x14ac:dyDescent="0.25">
      <c r="A96" s="80"/>
      <c r="B96" s="63"/>
      <c r="C96" s="63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</row>
    <row r="97" spans="1:25" ht="35.1" customHeight="1" x14ac:dyDescent="0.25">
      <c r="A97" s="80"/>
      <c r="B97" s="63"/>
      <c r="C97" s="63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</row>
    <row r="98" spans="1:25" ht="35.1" customHeight="1" x14ac:dyDescent="0.25">
      <c r="A98" s="80"/>
      <c r="B98" s="63"/>
      <c r="C98" s="63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</row>
    <row r="99" spans="1:25" ht="35.1" customHeight="1" x14ac:dyDescent="0.3">
      <c r="A99" s="80"/>
      <c r="B99" s="82"/>
      <c r="C99" s="82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</row>
    <row r="100" spans="1:25" ht="66" customHeight="1" x14ac:dyDescent="0.25">
      <c r="A100" s="80"/>
      <c r="B100" s="83"/>
      <c r="C100" s="83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</row>
    <row r="101" spans="1:25" ht="49.5" customHeight="1" x14ac:dyDescent="0.25">
      <c r="A101" s="80"/>
      <c r="B101" s="83"/>
      <c r="C101" s="83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</row>
    <row r="102" spans="1:25" ht="48" customHeight="1" x14ac:dyDescent="0.25">
      <c r="A102" s="80"/>
      <c r="B102" s="83"/>
      <c r="C102" s="83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</row>
    <row r="103" spans="1:25" ht="45.75" customHeight="1" x14ac:dyDescent="0.25">
      <c r="A103" s="80"/>
      <c r="B103" s="83"/>
      <c r="C103" s="83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</row>
    <row r="104" spans="1:25" ht="35.1" customHeight="1" x14ac:dyDescent="0.25">
      <c r="A104" s="80"/>
      <c r="B104" s="83"/>
      <c r="C104" s="83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</row>
    <row r="105" spans="1:25" ht="35.1" customHeight="1" x14ac:dyDescent="0.25">
      <c r="A105" s="80"/>
      <c r="B105" s="63"/>
      <c r="C105" s="63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</row>
    <row r="106" spans="1:25" ht="35.1" customHeight="1" x14ac:dyDescent="0.25">
      <c r="A106" s="80"/>
      <c r="B106" s="63"/>
      <c r="C106" s="63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</row>
    <row r="107" spans="1:25" ht="35.1" customHeight="1" x14ac:dyDescent="0.25">
      <c r="A107" s="80"/>
      <c r="B107" s="81"/>
      <c r="C107" s="81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</row>
    <row r="108" spans="1:25" ht="35.1" customHeight="1" x14ac:dyDescent="0.25">
      <c r="A108" s="80"/>
      <c r="B108" s="63"/>
      <c r="C108" s="63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</row>
    <row r="109" spans="1:25" ht="35.1" customHeight="1" x14ac:dyDescent="0.25">
      <c r="A109" s="80"/>
      <c r="B109" s="63"/>
      <c r="C109" s="63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</row>
    <row r="110" spans="1:25" ht="35.1" customHeight="1" x14ac:dyDescent="0.25">
      <c r="A110" s="80"/>
      <c r="B110" s="81"/>
      <c r="C110" s="81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</row>
    <row r="111" spans="1:25" ht="35.1" customHeight="1" x14ac:dyDescent="0.25">
      <c r="A111" s="80"/>
      <c r="B111" s="81"/>
      <c r="C111" s="81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</row>
    <row r="112" spans="1:25" ht="20.100000000000001" customHeight="1" x14ac:dyDescent="0.3">
      <c r="A112" s="72"/>
      <c r="B112" s="72"/>
      <c r="C112" s="72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</row>
    <row r="113" spans="1:26" ht="20.100000000000001" customHeight="1" x14ac:dyDescent="0.4">
      <c r="A113" s="72"/>
      <c r="B113" s="72"/>
      <c r="C113" s="7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2" t="s">
        <v>40</v>
      </c>
    </row>
    <row r="114" spans="1:26" ht="20.100000000000001" customHeight="1" x14ac:dyDescent="0.3">
      <c r="A114" s="72"/>
      <c r="B114" s="72"/>
      <c r="C114" s="12"/>
      <c r="D114" s="43"/>
      <c r="E114" s="43"/>
      <c r="F114" s="43"/>
      <c r="G114" s="43"/>
      <c r="H114" s="44"/>
      <c r="I114" s="43"/>
      <c r="J114" s="43"/>
      <c r="K114" s="43"/>
      <c r="L114" s="43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</row>
    <row r="115" spans="1:26" ht="20.100000000000001" customHeight="1" x14ac:dyDescent="0.3">
      <c r="A115" s="72"/>
      <c r="B115" s="72"/>
      <c r="C115" s="12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</row>
    <row r="116" spans="1:26" x14ac:dyDescent="0.25">
      <c r="A116" s="3"/>
      <c r="B116" s="3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6" ht="18" x14ac:dyDescent="0.35">
      <c r="A117" s="18"/>
      <c r="B117" s="62"/>
      <c r="C117" s="62"/>
      <c r="D117" s="10"/>
      <c r="E117" s="100"/>
      <c r="F117" s="100"/>
      <c r="G117" s="100"/>
      <c r="H117" s="18"/>
      <c r="I117" s="18"/>
      <c r="J117" s="18"/>
      <c r="K117" s="62"/>
      <c r="L117" s="62"/>
      <c r="M117" s="10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5"/>
    </row>
    <row r="118" spans="1:26" x14ac:dyDescent="0.25">
      <c r="A118" s="2"/>
      <c r="B118" s="2"/>
      <c r="C118" s="2"/>
      <c r="D118" s="2"/>
      <c r="E118" s="102"/>
      <c r="F118" s="102"/>
      <c r="G118" s="102"/>
      <c r="H118" s="2"/>
      <c r="I118" s="2"/>
      <c r="J118" s="2"/>
      <c r="K118" s="2"/>
      <c r="L118" s="2"/>
      <c r="M118" s="2"/>
      <c r="N118" s="2"/>
      <c r="O118" s="2"/>
      <c r="P118" s="102"/>
      <c r="Q118" s="102"/>
      <c r="R118" s="102"/>
      <c r="S118" s="102"/>
      <c r="T118" s="2"/>
      <c r="U118" s="2"/>
      <c r="V118" s="2"/>
      <c r="W118" s="2"/>
      <c r="X118" s="2"/>
      <c r="Y118" s="2"/>
    </row>
    <row r="119" spans="1:26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6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6" ht="18" x14ac:dyDescent="0.35">
      <c r="A121" s="18"/>
      <c r="B121" s="62"/>
      <c r="C121" s="62"/>
      <c r="D121" s="18"/>
      <c r="E121" s="78"/>
      <c r="F121" s="78"/>
      <c r="G121" s="78"/>
      <c r="H121" s="18"/>
      <c r="I121" s="18"/>
      <c r="J121" s="78"/>
      <c r="K121" s="78"/>
      <c r="L121" s="78"/>
      <c r="M121" s="10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5"/>
    </row>
    <row r="122" spans="1:26" x14ac:dyDescent="0.25">
      <c r="A122" s="2"/>
      <c r="B122" s="2"/>
      <c r="C122" s="2"/>
      <c r="D122" s="2"/>
      <c r="E122" s="102"/>
      <c r="F122" s="102"/>
      <c r="G122" s="102"/>
      <c r="H122" s="2"/>
      <c r="I122" s="2"/>
      <c r="J122" s="2"/>
      <c r="K122" s="2"/>
      <c r="L122" s="2"/>
      <c r="M122" s="2"/>
      <c r="N122" s="2"/>
      <c r="O122" s="2"/>
      <c r="P122" s="102"/>
      <c r="Q122" s="102"/>
      <c r="R122" s="102"/>
      <c r="S122" s="102"/>
      <c r="T122" s="2"/>
      <c r="U122" s="2"/>
      <c r="V122" s="2"/>
      <c r="W122" s="2"/>
      <c r="X122" s="2"/>
      <c r="Y122" s="2"/>
    </row>
  </sheetData>
  <mergeCells count="126">
    <mergeCell ref="P58:S58"/>
    <mergeCell ref="P62:S62"/>
    <mergeCell ref="E61:G61"/>
    <mergeCell ref="E62:G62"/>
    <mergeCell ref="E117:G117"/>
    <mergeCell ref="E118:G118"/>
    <mergeCell ref="E121:G121"/>
    <mergeCell ref="E122:G122"/>
    <mergeCell ref="P118:S118"/>
    <mergeCell ref="P122:S122"/>
    <mergeCell ref="E87:G87"/>
    <mergeCell ref="P87:S87"/>
    <mergeCell ref="P88:S88"/>
    <mergeCell ref="P92:S92"/>
    <mergeCell ref="B40:C40"/>
    <mergeCell ref="B41:C41"/>
    <mergeCell ref="B42:C42"/>
    <mergeCell ref="B43:C43"/>
    <mergeCell ref="A35:C35"/>
    <mergeCell ref="A36:A40"/>
    <mergeCell ref="A41:A46"/>
    <mergeCell ref="B47:C47"/>
    <mergeCell ref="B37:C37"/>
    <mergeCell ref="B38:C38"/>
    <mergeCell ref="B39:C39"/>
    <mergeCell ref="B36:C36"/>
    <mergeCell ref="A54:B54"/>
    <mergeCell ref="A55:B55"/>
    <mergeCell ref="A52:C52"/>
    <mergeCell ref="A53:C53"/>
    <mergeCell ref="B57:C57"/>
    <mergeCell ref="B44:C44"/>
    <mergeCell ref="B45:C45"/>
    <mergeCell ref="B46:C46"/>
    <mergeCell ref="B48:C48"/>
    <mergeCell ref="B49:C49"/>
    <mergeCell ref="A47:A51"/>
    <mergeCell ref="B51:C51"/>
    <mergeCell ref="B50:C50"/>
    <mergeCell ref="A65:C65"/>
    <mergeCell ref="A66:A70"/>
    <mergeCell ref="B66:C66"/>
    <mergeCell ref="B67:C67"/>
    <mergeCell ref="B68:C68"/>
    <mergeCell ref="B69:C69"/>
    <mergeCell ref="B70:C70"/>
    <mergeCell ref="K57:L57"/>
    <mergeCell ref="B61:C61"/>
    <mergeCell ref="J61:L61"/>
    <mergeCell ref="E57:G57"/>
    <mergeCell ref="E58:G58"/>
    <mergeCell ref="A77:A81"/>
    <mergeCell ref="B77:C77"/>
    <mergeCell ref="B78:C78"/>
    <mergeCell ref="B79:C79"/>
    <mergeCell ref="B80:C80"/>
    <mergeCell ref="B81:C81"/>
    <mergeCell ref="A71:A76"/>
    <mergeCell ref="B71:C71"/>
    <mergeCell ref="B72:C72"/>
    <mergeCell ref="B73:C73"/>
    <mergeCell ref="B74:C74"/>
    <mergeCell ref="B75:C75"/>
    <mergeCell ref="B76:C76"/>
    <mergeCell ref="B121:C121"/>
    <mergeCell ref="J121:L121"/>
    <mergeCell ref="A94:C94"/>
    <mergeCell ref="A95:A99"/>
    <mergeCell ref="A100:A107"/>
    <mergeCell ref="A108:A111"/>
    <mergeCell ref="B111:C111"/>
    <mergeCell ref="A113:C113"/>
    <mergeCell ref="A112:C112"/>
    <mergeCell ref="A114:B114"/>
    <mergeCell ref="A115:B115"/>
    <mergeCell ref="B107:C107"/>
    <mergeCell ref="B108:C108"/>
    <mergeCell ref="B109:C109"/>
    <mergeCell ref="B110:C110"/>
    <mergeCell ref="B98:C98"/>
    <mergeCell ref="B99:C99"/>
    <mergeCell ref="B100:C100"/>
    <mergeCell ref="B101:C101"/>
    <mergeCell ref="B102:C102"/>
    <mergeCell ref="B103:C103"/>
    <mergeCell ref="B104:C104"/>
    <mergeCell ref="S7:T7"/>
    <mergeCell ref="U6:Y6"/>
    <mergeCell ref="U7:Y7"/>
    <mergeCell ref="B10:Y10"/>
    <mergeCell ref="B11:Y11"/>
    <mergeCell ref="V13:Y13"/>
    <mergeCell ref="B117:C117"/>
    <mergeCell ref="K117:L117"/>
    <mergeCell ref="B105:C105"/>
    <mergeCell ref="B106:C106"/>
    <mergeCell ref="K87:L87"/>
    <mergeCell ref="B91:C91"/>
    <mergeCell ref="E91:F91"/>
    <mergeCell ref="J91:L91"/>
    <mergeCell ref="B95:C95"/>
    <mergeCell ref="B96:C96"/>
    <mergeCell ref="B97:C97"/>
    <mergeCell ref="A82:C82"/>
    <mergeCell ref="A83:C83"/>
    <mergeCell ref="A84:B84"/>
    <mergeCell ref="A85:B85"/>
    <mergeCell ref="B87:C87"/>
    <mergeCell ref="D25:S25"/>
    <mergeCell ref="D22:S22"/>
    <mergeCell ref="E23:S23"/>
    <mergeCell ref="E24:S24"/>
    <mergeCell ref="A12:Y12"/>
    <mergeCell ref="V20:Y20"/>
    <mergeCell ref="V21:Y21"/>
    <mergeCell ref="B17:S17"/>
    <mergeCell ref="Q14:T14"/>
    <mergeCell ref="C20:S20"/>
    <mergeCell ref="D21:N21"/>
    <mergeCell ref="O21:P21"/>
    <mergeCell ref="V14:Y14"/>
    <mergeCell ref="V15:Y15"/>
    <mergeCell ref="V16:Y16"/>
    <mergeCell ref="V17:Y17"/>
    <mergeCell ref="V18:Y18"/>
    <mergeCell ref="V19:Y19"/>
  </mergeCells>
  <pageMargins left="0.15748031496062992" right="0.15748031496062992" top="0.51181102362204722" bottom="0.51181102362204722" header="0.31496062992125984" footer="0.31496062992125984"/>
  <pageSetup paperSize="9" scale="48" orientation="landscape" horizontalDpi="180" verticalDpi="180" r:id="rId1"/>
  <rowBreaks count="3" manualBreakCount="3">
    <brk id="33" max="16383" man="1"/>
    <brk id="62" max="16383" man="1"/>
    <brk id="92" max="16383" man="1"/>
  </rowBreaks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ПН</vt:lpstr>
      <vt:lpstr>ПН!_GoBack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2025-10-07T13:56:39Z</dcterms:modified>
</cp:coreProperties>
</file>