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5\сентябрь\"/>
    </mc:Choice>
  </mc:AlternateContent>
  <xr:revisionPtr revIDLastSave="0" documentId="13_ncr:1_{862203D8-2572-40D4-A962-A98639CB0F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Р" sheetId="3" r:id="rId1"/>
  </sheets>
  <definedNames>
    <definedName name="_xlnm.Print_Area" localSheetId="0">СР!$A$1:$AB$121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3" l="1"/>
  <c r="N50" i="3"/>
  <c r="Z82" i="3" l="1"/>
  <c r="Z53" i="3"/>
  <c r="N82" i="3" l="1"/>
  <c r="N79" i="3"/>
  <c r="I53" i="3" l="1"/>
  <c r="H53" i="3"/>
  <c r="H82" i="3"/>
  <c r="H79" i="3"/>
  <c r="AB82" i="3" l="1"/>
  <c r="AB79" i="3"/>
  <c r="AB50" i="3"/>
  <c r="AB53" i="3"/>
  <c r="V50" i="3" l="1"/>
  <c r="X79" i="3" l="1"/>
  <c r="X82" i="3" s="1"/>
  <c r="W79" i="3"/>
  <c r="W82" i="3" s="1"/>
  <c r="V79" i="3"/>
  <c r="V82" i="3" s="1"/>
  <c r="U79" i="3"/>
  <c r="U82" i="3" s="1"/>
  <c r="T79" i="3"/>
  <c r="T82" i="3" s="1"/>
  <c r="S79" i="3"/>
  <c r="S82" i="3" s="1"/>
  <c r="R79" i="3"/>
  <c r="R82" i="3" s="1"/>
  <c r="Q79" i="3"/>
  <c r="Q82" i="3" s="1"/>
  <c r="P79" i="3"/>
  <c r="P82" i="3" s="1"/>
  <c r="O79" i="3"/>
  <c r="O82" i="3" s="1"/>
  <c r="M79" i="3"/>
  <c r="M82" i="3" s="1"/>
  <c r="L79" i="3"/>
  <c r="L82" i="3" s="1"/>
  <c r="K79" i="3"/>
  <c r="K82" i="3" s="1"/>
  <c r="J79" i="3"/>
  <c r="J82" i="3" s="1"/>
  <c r="I79" i="3"/>
  <c r="I82" i="3" s="1"/>
  <c r="G79" i="3"/>
  <c r="G82" i="3" s="1"/>
  <c r="F79" i="3"/>
  <c r="F82" i="3" s="1"/>
  <c r="E79" i="3"/>
  <c r="E82" i="3" s="1"/>
  <c r="D79" i="3"/>
  <c r="D82" i="3" s="1"/>
  <c r="X50" i="3"/>
  <c r="X53" i="3" s="1"/>
  <c r="W50" i="3"/>
  <c r="W53" i="3" s="1"/>
  <c r="V53" i="3"/>
  <c r="U50" i="3"/>
  <c r="U53" i="3" s="1"/>
  <c r="T50" i="3"/>
  <c r="T53" i="3" s="1"/>
  <c r="S50" i="3"/>
  <c r="S53" i="3" s="1"/>
  <c r="R50" i="3"/>
  <c r="R53" i="3" s="1"/>
  <c r="Q50" i="3"/>
  <c r="Q53" i="3" s="1"/>
  <c r="P50" i="3"/>
  <c r="P53" i="3" s="1"/>
  <c r="O50" i="3"/>
  <c r="O53" i="3" s="1"/>
  <c r="M50" i="3"/>
  <c r="M53" i="3" s="1"/>
  <c r="L50" i="3"/>
  <c r="L53" i="3" s="1"/>
  <c r="K50" i="3"/>
  <c r="K53" i="3" s="1"/>
  <c r="J50" i="3"/>
  <c r="J53" i="3" s="1"/>
  <c r="I50" i="3"/>
  <c r="G50" i="3"/>
  <c r="G53" i="3" s="1"/>
  <c r="F50" i="3"/>
  <c r="F53" i="3" s="1"/>
  <c r="E50" i="3"/>
  <c r="E53" i="3" s="1"/>
  <c r="D50" i="3"/>
  <c r="D53" i="3" s="1"/>
  <c r="C53" i="3" l="1"/>
  <c r="C82" i="3"/>
  <c r="C81" i="3" s="1"/>
</calcChain>
</file>

<file path=xl/sharedStrings.xml><?xml version="1.0" encoding="utf-8"?>
<sst xmlns="http://schemas.openxmlformats.org/spreadsheetml/2006/main" count="160" uniqueCount="75">
  <si>
    <t>УТВЕРЖДАЮ:</t>
  </si>
  <si>
    <t xml:space="preserve">Заведующая </t>
  </si>
  <si>
    <t>(расшифровка подписи)</t>
  </si>
  <si>
    <t>МЕНЮ-ТРЕБОВАНИЕ</t>
  </si>
  <si>
    <t>НА ВЫДАЧУ ПРОДУКТОВ ПИТАНИЯ</t>
  </si>
  <si>
    <t>Код</t>
  </si>
  <si>
    <t>0504201</t>
  </si>
  <si>
    <t>Дата</t>
  </si>
  <si>
    <t>МУ «Централизованная бухгалтерия муниципальных образовательных учреждений Кемского района»</t>
  </si>
  <si>
    <t>Раздел</t>
  </si>
  <si>
    <t>Учреждение</t>
  </si>
  <si>
    <t>Отделение</t>
  </si>
  <si>
    <t>Материально-ответственное лицо</t>
  </si>
  <si>
    <t>Количество довольствующихся</t>
  </si>
  <si>
    <t>Контрольная сумма</t>
  </si>
  <si>
    <t>МЕНЮ</t>
  </si>
  <si>
    <t>ЗАВТРАК</t>
  </si>
  <si>
    <t>ОБЕД</t>
  </si>
  <si>
    <t>ПОЛДНИК</t>
  </si>
  <si>
    <t>Итого на 1 человека</t>
  </si>
  <si>
    <t>Итого к выдаче на общее число</t>
  </si>
  <si>
    <t>Цена</t>
  </si>
  <si>
    <t>На сумму</t>
  </si>
  <si>
    <t>Выдал кладовщик</t>
  </si>
  <si>
    <t>Принял товар</t>
  </si>
  <si>
    <t>Работник бухгалтерии</t>
  </si>
  <si>
    <t>Хлеб</t>
  </si>
  <si>
    <t>Масло раст.</t>
  </si>
  <si>
    <t>сметана</t>
  </si>
  <si>
    <t>Морковь</t>
  </si>
  <si>
    <t>Лук  реп.</t>
  </si>
  <si>
    <t>Картофель</t>
  </si>
  <si>
    <t xml:space="preserve"> Масло слив.</t>
  </si>
  <si>
    <t>Песок</t>
  </si>
  <si>
    <t xml:space="preserve">Молоко </t>
  </si>
  <si>
    <t>Чай</t>
  </si>
  <si>
    <t>Хлеб/40г</t>
  </si>
  <si>
    <t>булка</t>
  </si>
  <si>
    <t>Яйцо</t>
  </si>
  <si>
    <t>Круглова Э.И.</t>
  </si>
  <si>
    <t xml:space="preserve">МБДОУ Кемский детский сад № 1                                                                 </t>
  </si>
  <si>
    <t xml:space="preserve"> </t>
  </si>
  <si>
    <t>чай/180г</t>
  </si>
  <si>
    <t>10</t>
  </si>
  <si>
    <t>Русина О.В.</t>
  </si>
  <si>
    <t>Булка с маслом/40г</t>
  </si>
  <si>
    <t>2</t>
  </si>
  <si>
    <t>1</t>
  </si>
  <si>
    <t>0</t>
  </si>
  <si>
    <t xml:space="preserve"> чай/180г</t>
  </si>
  <si>
    <t>сок</t>
  </si>
  <si>
    <t>вермишель</t>
  </si>
  <si>
    <t>зелень сухая</t>
  </si>
  <si>
    <t>пшеничка</t>
  </si>
  <si>
    <t>60</t>
  </si>
  <si>
    <t>Зайцева Е.Н.</t>
  </si>
  <si>
    <t>капуста</t>
  </si>
  <si>
    <t>соль</t>
  </si>
  <si>
    <t>зам.заведующего</t>
  </si>
  <si>
    <t>ясли</t>
  </si>
  <si>
    <r>
      <t>Каша  пшеничная/200</t>
    </r>
    <r>
      <rPr>
        <sz val="14"/>
        <color theme="1"/>
        <rFont val="Times New Roman"/>
        <family val="1"/>
        <charset val="204"/>
      </rPr>
      <t>г</t>
    </r>
  </si>
  <si>
    <t>Суп вермишелевый на м/б   200г</t>
  </si>
  <si>
    <t>солянка с мясом /220</t>
  </si>
  <si>
    <t>Компот из изюма/180г</t>
  </si>
  <si>
    <t>Пирожок с рисом и яйцом</t>
  </si>
  <si>
    <t>пшенчка</t>
  </si>
  <si>
    <t>изюм</t>
  </si>
  <si>
    <t>рис</t>
  </si>
  <si>
    <t>мясо</t>
  </si>
  <si>
    <t>мука</t>
  </si>
  <si>
    <t>дрожжи</t>
  </si>
  <si>
    <t>томатная паста</t>
  </si>
  <si>
    <t>0,38</t>
  </si>
  <si>
    <t>0,1</t>
  </si>
  <si>
    <t>на «19» сентября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</si>
</sst>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_₽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/>
    <xf numFmtId="0" fontId="8" fillId="0" borderId="0" xfId="0" applyFont="1"/>
    <xf numFmtId="0" fontId="5" fillId="0" borderId="6" xfId="0" applyFont="1" applyBorder="1"/>
    <xf numFmtId="0" fontId="5" fillId="0" borderId="6" xfId="0" applyFont="1" applyBorder="1" applyAlignment="1"/>
    <xf numFmtId="1" fontId="10" fillId="0" borderId="13" xfId="0" applyNumberFormat="1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/>
    <xf numFmtId="1" fontId="10" fillId="0" borderId="18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/>
    <xf numFmtId="1" fontId="10" fillId="0" borderId="7" xfId="0" applyNumberFormat="1" applyFont="1" applyBorder="1" applyAlignment="1">
      <alignment vertic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" fillId="0" borderId="7" xfId="0" applyNumberFormat="1" applyFont="1" applyBorder="1"/>
    <xf numFmtId="1" fontId="10" fillId="0" borderId="1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10" fillId="0" borderId="9" xfId="0" applyNumberFormat="1" applyFont="1" applyBorder="1"/>
    <xf numFmtId="1" fontId="10" fillId="0" borderId="9" xfId="0" applyNumberFormat="1" applyFont="1" applyBorder="1" applyAlignment="1">
      <alignment vertical="center"/>
    </xf>
    <xf numFmtId="0" fontId="1" fillId="0" borderId="23" xfId="0" applyFont="1" applyBorder="1"/>
    <xf numFmtId="165" fontId="10" fillId="0" borderId="0" xfId="0" applyNumberFormat="1" applyFont="1" applyBorder="1" applyAlignment="1">
      <alignment horizontal="left" vertical="center"/>
    </xf>
    <xf numFmtId="165" fontId="10" fillId="0" borderId="26" xfId="0" applyNumberFormat="1" applyFont="1" applyBorder="1" applyAlignment="1">
      <alignment horizontal="left" vertical="center"/>
    </xf>
    <xf numFmtId="0" fontId="1" fillId="0" borderId="0" xfId="0" applyFont="1" applyBorder="1" applyAlignment="1"/>
    <xf numFmtId="0" fontId="1" fillId="0" borderId="0" xfId="0" applyFont="1" applyBorder="1"/>
    <xf numFmtId="0" fontId="7" fillId="0" borderId="25" xfId="0" applyFont="1" applyBorder="1" applyAlignment="1"/>
    <xf numFmtId="0" fontId="7" fillId="0" borderId="25" xfId="0" applyFont="1" applyBorder="1"/>
    <xf numFmtId="0" fontId="7" fillId="0" borderId="0" xfId="0" applyFont="1" applyBorder="1" applyAlignment="1"/>
    <xf numFmtId="0" fontId="7" fillId="0" borderId="0" xfId="0" applyFont="1" applyBorder="1"/>
    <xf numFmtId="0" fontId="11" fillId="0" borderId="27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1" fontId="10" fillId="0" borderId="13" xfId="0" applyNumberFormat="1" applyFont="1" applyBorder="1" applyAlignment="1">
      <alignment horizontal="left" vertical="center" wrapText="1"/>
    </xf>
    <xf numFmtId="1" fontId="10" fillId="0" borderId="1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6" xfId="0" applyFont="1" applyBorder="1"/>
    <xf numFmtId="0" fontId="1" fillId="0" borderId="7" xfId="0" applyFont="1" applyBorder="1"/>
    <xf numFmtId="0" fontId="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0" borderId="27" xfId="0" applyFont="1" applyBorder="1"/>
    <xf numFmtId="0" fontId="3" fillId="0" borderId="0" xfId="0" applyFont="1" applyAlignment="1">
      <alignment horizontal="left"/>
    </xf>
    <xf numFmtId="49" fontId="8" fillId="2" borderId="14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8" fillId="0" borderId="18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/>
    </xf>
    <xf numFmtId="165" fontId="1" fillId="0" borderId="18" xfId="0" applyNumberFormat="1" applyFont="1" applyFill="1" applyBorder="1" applyAlignment="1">
      <alignment horizontal="center" vertical="center" wrapText="1"/>
    </xf>
    <xf numFmtId="165" fontId="1" fillId="0" borderId="24" xfId="0" applyNumberFormat="1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1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1" fontId="10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1" fillId="0" borderId="0" xfId="0" applyNumberFormat="1" applyFont="1"/>
    <xf numFmtId="0" fontId="1" fillId="0" borderId="13" xfId="0" applyNumberFormat="1" applyFont="1" applyFill="1" applyBorder="1" applyAlignment="1">
      <alignment horizontal="center" vertical="center"/>
    </xf>
    <xf numFmtId="2" fontId="10" fillId="0" borderId="26" xfId="0" applyNumberFormat="1" applyFont="1" applyBorder="1" applyAlignment="1">
      <alignment horizontal="left" vertical="center"/>
    </xf>
    <xf numFmtId="0" fontId="7" fillId="0" borderId="16" xfId="0" applyFont="1" applyBorder="1"/>
    <xf numFmtId="1" fontId="7" fillId="0" borderId="16" xfId="0" applyNumberFormat="1" applyFont="1" applyBorder="1"/>
    <xf numFmtId="2" fontId="1" fillId="0" borderId="13" xfId="0" applyNumberFormat="1" applyFont="1" applyFill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1" fillId="0" borderId="28" xfId="0" applyFont="1" applyBorder="1"/>
    <xf numFmtId="0" fontId="14" fillId="0" borderId="0" xfId="0" applyFont="1" applyBorder="1" applyAlignment="1">
      <alignment horizontal="center" vertical="center" textRotation="90" wrapText="1"/>
    </xf>
    <xf numFmtId="1" fontId="10" fillId="0" borderId="0" xfId="0" applyNumberFormat="1" applyFont="1" applyBorder="1" applyAlignment="1">
      <alignment horizontal="center" vertical="center" wrapText="1"/>
    </xf>
    <xf numFmtId="1" fontId="10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1" fontId="10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" fontId="10" fillId="0" borderId="0" xfId="0" applyNumberFormat="1" applyFont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/>
    </xf>
    <xf numFmtId="2" fontId="8" fillId="2" borderId="18" xfId="0" applyNumberFormat="1" applyFont="1" applyFill="1" applyBorder="1"/>
    <xf numFmtId="1" fontId="10" fillId="0" borderId="16" xfId="0" applyNumberFormat="1" applyFont="1" applyBorder="1" applyAlignment="1">
      <alignment horizontal="center" vertical="center"/>
    </xf>
    <xf numFmtId="0" fontId="8" fillId="2" borderId="14" xfId="0" applyNumberFormat="1" applyFont="1" applyFill="1" applyBorder="1" applyAlignment="1">
      <alignment horizontal="center" vertical="center"/>
    </xf>
    <xf numFmtId="0" fontId="1" fillId="2" borderId="0" xfId="0" applyFont="1" applyFill="1"/>
    <xf numFmtId="2" fontId="8" fillId="2" borderId="14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1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27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0" fontId="14" fillId="0" borderId="19" xfId="0" applyFont="1" applyBorder="1" applyAlignment="1">
      <alignment horizontal="center" vertical="center" textRotation="90"/>
    </xf>
    <xf numFmtId="0" fontId="14" fillId="0" borderId="21" xfId="0" applyFont="1" applyBorder="1" applyAlignment="1">
      <alignment horizontal="center" vertical="center" textRotation="90"/>
    </xf>
    <xf numFmtId="0" fontId="10" fillId="0" borderId="15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1" fontId="8" fillId="0" borderId="16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 shrinkToFit="1"/>
    </xf>
    <xf numFmtId="1" fontId="8" fillId="0" borderId="12" xfId="0" applyNumberFormat="1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/>
    </xf>
    <xf numFmtId="0" fontId="9" fillId="0" borderId="21" xfId="0" applyFont="1" applyBorder="1" applyAlignment="1">
      <alignment horizontal="center" vertical="center" textRotation="90"/>
    </xf>
    <xf numFmtId="0" fontId="10" fillId="0" borderId="1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90"/>
    </xf>
    <xf numFmtId="0" fontId="9" fillId="0" borderId="19" xfId="0" applyFont="1" applyBorder="1" applyAlignment="1">
      <alignment horizontal="center" vertical="center" textRotation="90"/>
    </xf>
    <xf numFmtId="49" fontId="8" fillId="0" borderId="4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wrapText="1" shrinkToFit="1"/>
    </xf>
    <xf numFmtId="0" fontId="10" fillId="0" borderId="0" xfId="0" applyFont="1" applyBorder="1" applyAlignment="1">
      <alignment horizontal="center"/>
    </xf>
    <xf numFmtId="0" fontId="14" fillId="3" borderId="9" xfId="0" applyFont="1" applyFill="1" applyBorder="1" applyAlignment="1">
      <alignment horizontal="center" vertical="center" textRotation="90" wrapText="1"/>
    </xf>
    <xf numFmtId="0" fontId="14" fillId="3" borderId="18" xfId="0" applyFont="1" applyFill="1" applyBorder="1" applyAlignment="1">
      <alignment horizontal="center" vertical="center" textRotation="90" wrapText="1"/>
    </xf>
    <xf numFmtId="0" fontId="14" fillId="3" borderId="7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C231"/>
  <sheetViews>
    <sheetView tabSelected="1" view="pageBreakPreview" topLeftCell="A35" zoomScale="48" zoomScaleNormal="85" zoomScaleSheetLayoutView="48" zoomScalePageLayoutView="70" workbookViewId="0">
      <selection activeCell="X52" sqref="X52"/>
    </sheetView>
  </sheetViews>
  <sheetFormatPr defaultColWidth="9.109375" defaultRowHeight="13.8" x14ac:dyDescent="0.25"/>
  <cols>
    <col min="1" max="1" width="9.109375" style="1"/>
    <col min="2" max="2" width="15.6640625" style="1" customWidth="1"/>
    <col min="3" max="3" width="16.109375" style="1" customWidth="1"/>
    <col min="4" max="4" width="11.6640625" style="1" customWidth="1"/>
    <col min="5" max="5" width="12.6640625" style="1" customWidth="1"/>
    <col min="6" max="28" width="11.6640625" style="1" customWidth="1"/>
    <col min="29" max="29" width="10" style="1" bestFit="1" customWidth="1"/>
    <col min="30" max="16384" width="9.109375" style="1"/>
  </cols>
  <sheetData>
    <row r="4" spans="1:28" ht="30.6" x14ac:dyDescent="0.55000000000000004">
      <c r="T4" s="2" t="s">
        <v>0</v>
      </c>
      <c r="U4" s="3"/>
      <c r="V4" s="3"/>
      <c r="W4" s="3"/>
      <c r="X4" s="3"/>
      <c r="Y4" s="3"/>
      <c r="Z4" s="3"/>
      <c r="AA4" s="3"/>
      <c r="AB4" s="3"/>
    </row>
    <row r="5" spans="1:28" ht="22.8" x14ac:dyDescent="0.4">
      <c r="F5" s="4"/>
      <c r="T5" s="3"/>
      <c r="U5" s="3"/>
      <c r="V5" s="3"/>
      <c r="W5" s="3"/>
      <c r="X5" s="3"/>
      <c r="Y5" s="3"/>
      <c r="Z5" s="3"/>
      <c r="AA5" s="3"/>
      <c r="AB5" s="3"/>
    </row>
    <row r="6" spans="1:28" ht="25.8" thickBot="1" x14ac:dyDescent="0.5">
      <c r="T6" s="5" t="s">
        <v>1</v>
      </c>
      <c r="U6" s="3"/>
      <c r="V6" s="152" t="s">
        <v>39</v>
      </c>
      <c r="W6" s="152"/>
      <c r="X6" s="152"/>
      <c r="Y6" s="64"/>
      <c r="Z6" s="64"/>
      <c r="AA6" s="64"/>
      <c r="AB6" s="64"/>
    </row>
    <row r="7" spans="1:28" x14ac:dyDescent="0.25">
      <c r="V7" s="153" t="s">
        <v>2</v>
      </c>
      <c r="W7" s="153"/>
      <c r="X7" s="153"/>
      <c r="Y7" s="65"/>
      <c r="Z7" s="65"/>
      <c r="AA7" s="65"/>
      <c r="AB7" s="65"/>
    </row>
    <row r="9" spans="1:28" ht="70.5" customHeight="1" x14ac:dyDescent="0.25"/>
    <row r="10" spans="1:28" ht="30" x14ac:dyDescent="0.25">
      <c r="A10" s="154" t="s">
        <v>3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</row>
    <row r="11" spans="1:28" ht="33" customHeight="1" x14ac:dyDescent="0.25">
      <c r="A11" s="155" t="s">
        <v>4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</row>
    <row r="12" spans="1:28" ht="84" customHeight="1" x14ac:dyDescent="0.25">
      <c r="A12" s="156" t="s">
        <v>74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</row>
    <row r="13" spans="1:28" ht="21.6" thickBot="1" x14ac:dyDescent="0.45">
      <c r="T13" s="6"/>
      <c r="W13" s="157" t="s">
        <v>5</v>
      </c>
      <c r="X13" s="157"/>
      <c r="Y13" s="66"/>
      <c r="Z13" s="66"/>
      <c r="AA13" s="66"/>
      <c r="AB13" s="66"/>
    </row>
    <row r="14" spans="1:28" ht="30.75" customHeight="1" thickBot="1" x14ac:dyDescent="0.45">
      <c r="T14" s="7"/>
      <c r="U14" s="69"/>
      <c r="W14" s="143" t="s">
        <v>6</v>
      </c>
      <c r="X14" s="144"/>
      <c r="Y14" s="67"/>
      <c r="Z14" s="67"/>
      <c r="AA14" s="67"/>
      <c r="AB14" s="67"/>
    </row>
    <row r="15" spans="1:28" ht="30.75" customHeight="1" thickBot="1" x14ac:dyDescent="0.45">
      <c r="T15" s="8"/>
      <c r="U15" s="50" t="s">
        <v>7</v>
      </c>
      <c r="W15" s="143"/>
      <c r="X15" s="144"/>
      <c r="Y15" s="67"/>
      <c r="Z15" s="67"/>
      <c r="AA15" s="67"/>
      <c r="AB15" s="67"/>
    </row>
    <row r="16" spans="1:28" ht="21.6" thickBot="1" x14ac:dyDescent="0.45">
      <c r="T16" s="6"/>
      <c r="W16" s="143"/>
      <c r="X16" s="144"/>
      <c r="Y16" s="67"/>
      <c r="Z16" s="67"/>
      <c r="AA16" s="67"/>
      <c r="AB16" s="67"/>
    </row>
    <row r="17" spans="2:28" ht="25.8" thickBot="1" x14ac:dyDescent="0.5">
      <c r="B17" s="152" t="s">
        <v>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W17" s="143"/>
      <c r="X17" s="144"/>
      <c r="Y17" s="67"/>
      <c r="Z17" s="67"/>
      <c r="AA17" s="67"/>
      <c r="AB17" s="67"/>
    </row>
    <row r="18" spans="2:28" ht="18.75" customHeight="1" thickBot="1" x14ac:dyDescent="0.4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W18" s="143"/>
      <c r="X18" s="144"/>
      <c r="Y18" s="67"/>
      <c r="Z18" s="67"/>
      <c r="AA18" s="67"/>
      <c r="AB18" s="67"/>
    </row>
    <row r="19" spans="2:28" ht="23.4" thickBot="1" x14ac:dyDescent="0.4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W19" s="143"/>
      <c r="X19" s="144"/>
      <c r="Y19" s="67"/>
      <c r="Z19" s="67"/>
      <c r="AA19" s="67"/>
      <c r="AB19" s="67"/>
    </row>
    <row r="20" spans="2:28" ht="40.5" customHeight="1" thickBot="1" x14ac:dyDescent="0.5">
      <c r="B20" s="5" t="s">
        <v>9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W20" s="143"/>
      <c r="X20" s="144"/>
      <c r="Y20" s="67"/>
      <c r="Z20" s="67"/>
      <c r="AA20" s="67"/>
      <c r="AB20" s="67"/>
    </row>
    <row r="21" spans="2:28" ht="42" customHeight="1" thickBot="1" x14ac:dyDescent="0.5">
      <c r="B21" s="5" t="s">
        <v>10</v>
      </c>
      <c r="C21" s="3"/>
      <c r="D21" s="146" t="s">
        <v>40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9"/>
      <c r="T21" s="10"/>
      <c r="W21" s="143"/>
      <c r="X21" s="144"/>
      <c r="Y21" s="67"/>
      <c r="Z21" s="67"/>
      <c r="AA21" s="67"/>
      <c r="AB21" s="67"/>
    </row>
    <row r="22" spans="2:28" ht="39" customHeight="1" thickBot="1" x14ac:dyDescent="0.5">
      <c r="B22" s="5" t="s">
        <v>11</v>
      </c>
      <c r="C22" s="3"/>
      <c r="D22" s="147" t="s">
        <v>59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6"/>
      <c r="V22" s="6"/>
      <c r="W22" s="8"/>
      <c r="X22" s="8"/>
      <c r="Y22" s="8"/>
      <c r="Z22" s="8"/>
      <c r="AA22" s="8"/>
      <c r="AB22" s="8"/>
    </row>
    <row r="23" spans="2:28" ht="42.75" customHeight="1" thickBot="1" x14ac:dyDescent="0.5">
      <c r="B23" s="5" t="s">
        <v>12</v>
      </c>
      <c r="C23" s="3"/>
      <c r="D23" s="3"/>
      <c r="E23" s="3"/>
      <c r="F23" s="148" t="s">
        <v>44</v>
      </c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</row>
    <row r="24" spans="2:28" ht="42" customHeight="1" thickBot="1" x14ac:dyDescent="0.5">
      <c r="B24" s="5" t="s">
        <v>13</v>
      </c>
      <c r="C24" s="3"/>
      <c r="D24" s="3"/>
      <c r="E24" s="3"/>
      <c r="F24" s="148" t="s">
        <v>41</v>
      </c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</row>
    <row r="25" spans="2:28" ht="46.5" customHeight="1" thickBot="1" x14ac:dyDescent="0.5">
      <c r="B25" s="5" t="s">
        <v>14</v>
      </c>
      <c r="C25" s="3"/>
      <c r="D25" s="149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</row>
    <row r="26" spans="2:28" ht="21" x14ac:dyDescent="0.4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2:28" ht="21" x14ac:dyDescent="0.4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2:28" ht="21" x14ac:dyDescent="0.4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2:28" ht="21" x14ac:dyDescent="0.4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2:28" ht="21" x14ac:dyDescent="0.4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2:28" x14ac:dyDescent="0.25">
      <c r="X31" s="95"/>
    </row>
    <row r="35" spans="1:28" ht="115.5" customHeight="1" thickBot="1" x14ac:dyDescent="0.3">
      <c r="A35" s="150" t="s">
        <v>15</v>
      </c>
      <c r="B35" s="151"/>
      <c r="C35" s="151"/>
      <c r="D35" s="161" t="s">
        <v>26</v>
      </c>
      <c r="E35" s="161" t="s">
        <v>37</v>
      </c>
      <c r="F35" s="161" t="s">
        <v>68</v>
      </c>
      <c r="G35" s="161" t="s">
        <v>27</v>
      </c>
      <c r="H35" s="161" t="s">
        <v>53</v>
      </c>
      <c r="I35" s="161" t="s">
        <v>51</v>
      </c>
      <c r="J35" s="161" t="s">
        <v>29</v>
      </c>
      <c r="K35" s="161" t="s">
        <v>30</v>
      </c>
      <c r="L35" s="161" t="s">
        <v>31</v>
      </c>
      <c r="M35" s="161" t="s">
        <v>32</v>
      </c>
      <c r="N35" s="161" t="s">
        <v>52</v>
      </c>
      <c r="O35" s="161" t="s">
        <v>66</v>
      </c>
      <c r="P35" s="161" t="s">
        <v>33</v>
      </c>
      <c r="Q35" s="161" t="s">
        <v>28</v>
      </c>
      <c r="R35" s="161" t="s">
        <v>56</v>
      </c>
      <c r="S35" s="161" t="s">
        <v>34</v>
      </c>
      <c r="T35" s="161" t="s">
        <v>35</v>
      </c>
      <c r="U35" s="161" t="s">
        <v>67</v>
      </c>
      <c r="V35" s="161" t="s">
        <v>38</v>
      </c>
      <c r="W35" s="161" t="s">
        <v>70</v>
      </c>
      <c r="X35" s="161" t="s">
        <v>69</v>
      </c>
      <c r="Y35" s="163" t="s">
        <v>50</v>
      </c>
      <c r="Z35" s="163" t="s">
        <v>71</v>
      </c>
      <c r="AA35" s="163" t="s">
        <v>57</v>
      </c>
      <c r="AB35" s="97" t="s">
        <v>53</v>
      </c>
    </row>
    <row r="36" spans="1:28" ht="35.1" customHeight="1" x14ac:dyDescent="0.25">
      <c r="A36" s="141" t="s">
        <v>16</v>
      </c>
      <c r="B36" s="127" t="s">
        <v>60</v>
      </c>
      <c r="C36" s="128"/>
      <c r="D36" s="11"/>
      <c r="E36" s="11"/>
      <c r="F36" s="11"/>
      <c r="G36" s="11"/>
      <c r="H36" s="11">
        <v>10</v>
      </c>
      <c r="I36" s="11">
        <v>10</v>
      </c>
      <c r="J36" s="11"/>
      <c r="K36" s="11"/>
      <c r="L36" s="11"/>
      <c r="M36" s="11">
        <v>4</v>
      </c>
      <c r="N36" s="11"/>
      <c r="O36" s="11"/>
      <c r="P36" s="11">
        <v>5</v>
      </c>
      <c r="Q36" s="11"/>
      <c r="R36" s="11"/>
      <c r="S36" s="11">
        <v>120</v>
      </c>
      <c r="T36" s="11"/>
      <c r="U36" s="11"/>
      <c r="V36" s="11"/>
      <c r="W36" s="12"/>
      <c r="X36" s="13"/>
      <c r="Y36" s="13"/>
      <c r="Z36" s="13"/>
      <c r="AA36" s="13"/>
      <c r="AB36" s="13">
        <v>10</v>
      </c>
    </row>
    <row r="37" spans="1:28" ht="43.95" customHeight="1" x14ac:dyDescent="0.25">
      <c r="A37" s="135"/>
      <c r="B37" s="119" t="s">
        <v>45</v>
      </c>
      <c r="C37" s="120"/>
      <c r="D37" s="14"/>
      <c r="E37" s="14">
        <v>40</v>
      </c>
      <c r="F37" s="14"/>
      <c r="G37" s="14"/>
      <c r="H37" s="14"/>
      <c r="I37" s="14"/>
      <c r="J37" s="14"/>
      <c r="K37" s="14"/>
      <c r="L37" s="14"/>
      <c r="M37" s="14">
        <v>5</v>
      </c>
      <c r="N37" s="14"/>
      <c r="O37" s="14"/>
      <c r="P37" s="14"/>
      <c r="Q37" s="14"/>
      <c r="R37" s="14"/>
      <c r="S37" s="14"/>
      <c r="T37" s="14"/>
      <c r="U37" s="14"/>
      <c r="V37" s="14"/>
      <c r="W37" s="15"/>
      <c r="X37" s="16"/>
      <c r="Y37" s="16"/>
      <c r="Z37" s="16"/>
      <c r="AA37" s="16"/>
      <c r="AB37" s="16"/>
    </row>
    <row r="38" spans="1:28" ht="35.1" customHeight="1" x14ac:dyDescent="0.35">
      <c r="A38" s="135"/>
      <c r="B38" s="121" t="s">
        <v>49</v>
      </c>
      <c r="C38" s="122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>
        <v>6</v>
      </c>
      <c r="Q38" s="14"/>
      <c r="R38" s="14"/>
      <c r="S38" s="14" t="s">
        <v>41</v>
      </c>
      <c r="T38" s="14" t="s">
        <v>41</v>
      </c>
      <c r="U38" s="14"/>
      <c r="V38" s="14"/>
      <c r="W38" s="15"/>
      <c r="X38" s="74" t="s">
        <v>41</v>
      </c>
      <c r="Y38" s="74">
        <v>2</v>
      </c>
      <c r="Z38" s="74"/>
      <c r="AA38" s="74"/>
      <c r="AB38" s="74"/>
    </row>
    <row r="39" spans="1:28" ht="53.4" customHeight="1" x14ac:dyDescent="0.25">
      <c r="A39" s="135"/>
      <c r="B39" s="119" t="s">
        <v>50</v>
      </c>
      <c r="C39" s="120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>
        <v>4</v>
      </c>
      <c r="Q39" s="14"/>
      <c r="R39" s="14" t="s">
        <v>41</v>
      </c>
      <c r="S39" s="14"/>
      <c r="T39" s="14"/>
      <c r="U39" s="14"/>
      <c r="V39" s="14"/>
      <c r="W39" s="15"/>
      <c r="X39" s="16"/>
      <c r="Y39" s="16">
        <v>60</v>
      </c>
      <c r="Z39" s="16"/>
      <c r="AA39" s="16"/>
      <c r="AB39" s="16"/>
    </row>
    <row r="40" spans="1:28" ht="35.1" customHeight="1" thickBot="1" x14ac:dyDescent="0.3">
      <c r="A40" s="142"/>
      <c r="B40" s="123"/>
      <c r="C40" s="124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9"/>
      <c r="X40" s="20"/>
      <c r="Y40" s="20"/>
      <c r="Z40" s="20"/>
      <c r="AA40" s="20"/>
      <c r="AB40" s="20"/>
    </row>
    <row r="41" spans="1:28" ht="43.5" customHeight="1" x14ac:dyDescent="0.25">
      <c r="A41" s="135" t="s">
        <v>17</v>
      </c>
      <c r="B41" s="125" t="s">
        <v>61</v>
      </c>
      <c r="C41" s="126"/>
      <c r="D41" s="21"/>
      <c r="E41" s="21"/>
      <c r="F41" s="21"/>
      <c r="G41" s="21">
        <v>3</v>
      </c>
      <c r="H41" s="21"/>
      <c r="I41" s="21"/>
      <c r="J41" s="21">
        <v>12</v>
      </c>
      <c r="K41" s="21">
        <v>7</v>
      </c>
      <c r="L41" s="21">
        <v>60</v>
      </c>
      <c r="M41" s="21">
        <v>3</v>
      </c>
      <c r="N41" s="21"/>
      <c r="O41" s="21"/>
      <c r="P41" s="21"/>
      <c r="Q41" s="21" t="s">
        <v>41</v>
      </c>
      <c r="R41" s="21"/>
      <c r="S41" s="21"/>
      <c r="T41" s="21"/>
      <c r="U41" s="21" t="s">
        <v>41</v>
      </c>
      <c r="V41" s="21"/>
      <c r="W41" s="22" t="s">
        <v>41</v>
      </c>
      <c r="X41" s="23"/>
      <c r="Y41" s="23"/>
      <c r="Z41" s="23"/>
      <c r="AA41" s="23"/>
      <c r="AB41" s="23"/>
    </row>
    <row r="42" spans="1:28" ht="61.5" customHeight="1" x14ac:dyDescent="0.25">
      <c r="A42" s="135"/>
      <c r="B42" s="119" t="s">
        <v>62</v>
      </c>
      <c r="C42" s="120"/>
      <c r="D42" s="24"/>
      <c r="E42" s="24"/>
      <c r="F42" s="24">
        <v>90</v>
      </c>
      <c r="G42" s="24">
        <v>4</v>
      </c>
      <c r="H42" s="24"/>
      <c r="I42" s="24">
        <v>14</v>
      </c>
      <c r="J42" s="24">
        <v>10</v>
      </c>
      <c r="K42" s="24">
        <v>7</v>
      </c>
      <c r="L42" s="24" t="s">
        <v>41</v>
      </c>
      <c r="M42" s="24">
        <v>4</v>
      </c>
      <c r="N42" s="24"/>
      <c r="O42" s="24"/>
      <c r="P42" s="24"/>
      <c r="Q42" s="24"/>
      <c r="R42" s="24">
        <v>160</v>
      </c>
      <c r="S42" s="24"/>
      <c r="T42" s="24"/>
      <c r="U42" s="24" t="s">
        <v>41</v>
      </c>
      <c r="V42" s="24">
        <v>0.25</v>
      </c>
      <c r="W42" s="25"/>
      <c r="X42" s="26"/>
      <c r="Y42" s="26"/>
      <c r="Z42" s="26"/>
      <c r="AA42" s="26"/>
      <c r="AB42" s="26"/>
    </row>
    <row r="43" spans="1:28" ht="41.25" customHeight="1" x14ac:dyDescent="0.35">
      <c r="A43" s="135"/>
      <c r="B43" s="119" t="s">
        <v>63</v>
      </c>
      <c r="C43" s="120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>
        <v>18</v>
      </c>
      <c r="P43" s="24">
        <v>10</v>
      </c>
      <c r="Q43" s="24">
        <v>7</v>
      </c>
      <c r="R43" s="24"/>
      <c r="S43" s="24"/>
      <c r="T43" s="24"/>
      <c r="U43" s="24"/>
      <c r="V43" s="24"/>
      <c r="W43" s="25"/>
      <c r="X43" s="16"/>
      <c r="Y43" s="16"/>
      <c r="Z43" s="16"/>
      <c r="AA43" s="16"/>
      <c r="AB43" s="79" t="s">
        <v>41</v>
      </c>
    </row>
    <row r="44" spans="1:28" ht="35.1" customHeight="1" x14ac:dyDescent="0.25">
      <c r="A44" s="135"/>
      <c r="B44" s="119" t="s">
        <v>36</v>
      </c>
      <c r="C44" s="120"/>
      <c r="D44" s="24">
        <v>40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16"/>
      <c r="Y44" s="16"/>
      <c r="Z44" s="16"/>
      <c r="AA44" s="16"/>
      <c r="AB44" s="16"/>
    </row>
    <row r="45" spans="1:28" ht="35.1" customHeight="1" thickBot="1" x14ac:dyDescent="0.35">
      <c r="A45" s="136"/>
      <c r="B45" s="119" t="s">
        <v>41</v>
      </c>
      <c r="C45" s="120"/>
      <c r="D45" s="18"/>
      <c r="E45" s="18"/>
      <c r="F45" s="18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19" t="s">
        <v>41</v>
      </c>
      <c r="X45" s="20"/>
      <c r="Y45" s="20"/>
      <c r="Z45" s="20"/>
      <c r="AA45" s="20"/>
      <c r="AB45" s="20"/>
    </row>
    <row r="46" spans="1:28" ht="67.5" customHeight="1" x14ac:dyDescent="0.25">
      <c r="A46" s="135" t="s">
        <v>18</v>
      </c>
      <c r="B46" s="125" t="s">
        <v>64</v>
      </c>
      <c r="C46" s="126"/>
      <c r="D46" s="21"/>
      <c r="E46" s="21"/>
      <c r="F46" s="21"/>
      <c r="G46" s="21">
        <v>3</v>
      </c>
      <c r="H46" s="21"/>
      <c r="I46" s="21"/>
      <c r="J46" s="21"/>
      <c r="K46" s="21"/>
      <c r="L46" s="21"/>
      <c r="M46" s="21">
        <v>4</v>
      </c>
      <c r="N46" s="21"/>
      <c r="O46" s="21"/>
      <c r="P46" s="21"/>
      <c r="Q46" s="21"/>
      <c r="R46" s="21" t="s">
        <v>41</v>
      </c>
      <c r="S46" s="21">
        <v>90</v>
      </c>
      <c r="T46" s="21"/>
      <c r="U46" s="21"/>
      <c r="V46" s="21">
        <v>0.1</v>
      </c>
      <c r="W46" s="22">
        <v>24</v>
      </c>
      <c r="X46" s="13">
        <v>70</v>
      </c>
      <c r="Y46" s="13"/>
      <c r="Z46" s="13"/>
      <c r="AA46" s="13"/>
      <c r="AB46" s="13">
        <v>10</v>
      </c>
    </row>
    <row r="47" spans="1:28" ht="35.1" customHeight="1" x14ac:dyDescent="0.25">
      <c r="A47" s="135"/>
      <c r="B47" s="121" t="s">
        <v>42</v>
      </c>
      <c r="C47" s="122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>
        <v>10</v>
      </c>
      <c r="Q47" s="24"/>
      <c r="R47" s="24"/>
      <c r="S47" s="24"/>
      <c r="T47" s="24">
        <v>0.5</v>
      </c>
      <c r="U47" s="24"/>
      <c r="V47" s="24"/>
      <c r="W47" s="24"/>
      <c r="X47" s="25"/>
      <c r="Y47" s="93"/>
      <c r="Z47" s="93"/>
      <c r="AA47" s="93"/>
      <c r="AB47" s="76"/>
    </row>
    <row r="48" spans="1:28" ht="35.1" customHeight="1" x14ac:dyDescent="0.25">
      <c r="A48" s="135"/>
      <c r="B48" s="133" t="s">
        <v>41</v>
      </c>
      <c r="C48" s="13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16"/>
      <c r="Y48" s="16"/>
      <c r="Z48" s="16"/>
      <c r="AA48" s="16"/>
      <c r="AB48" s="16"/>
    </row>
    <row r="49" spans="1:29" ht="35.1" customHeight="1" thickBot="1" x14ac:dyDescent="0.3">
      <c r="A49" s="136"/>
      <c r="B49" s="139"/>
      <c r="C49" s="140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17"/>
      <c r="X49" s="20"/>
      <c r="Y49" s="20"/>
      <c r="Z49" s="20"/>
      <c r="AA49" s="20"/>
      <c r="AB49" s="20"/>
    </row>
    <row r="50" spans="1:29" ht="20.100000000000001" customHeight="1" thickBot="1" x14ac:dyDescent="0.35">
      <c r="A50" s="117" t="s">
        <v>19</v>
      </c>
      <c r="B50" s="101"/>
      <c r="C50" s="118"/>
      <c r="D50" s="53">
        <f>SUM(D36:D49)</f>
        <v>40</v>
      </c>
      <c r="E50" s="53">
        <f>SUM(E36:E49)</f>
        <v>40</v>
      </c>
      <c r="F50" s="53">
        <f>SUM(F36:F49)</f>
        <v>90</v>
      </c>
      <c r="G50" s="53">
        <f>SUM(G36:G49)</f>
        <v>10</v>
      </c>
      <c r="H50" s="53" t="s">
        <v>43</v>
      </c>
      <c r="I50" s="53">
        <f>SUM(I36:I49)</f>
        <v>24</v>
      </c>
      <c r="J50" s="53">
        <f>SUM(J36:J49)</f>
        <v>22</v>
      </c>
      <c r="K50" s="53">
        <f>SUM(K36:K49)</f>
        <v>14</v>
      </c>
      <c r="L50" s="53">
        <f>SUM(L36:L49)</f>
        <v>60</v>
      </c>
      <c r="M50" s="53">
        <f>SUM(M36:M49)</f>
        <v>20</v>
      </c>
      <c r="N50" s="51">
        <f>SUM(N35:N49)</f>
        <v>0</v>
      </c>
      <c r="O50" s="53">
        <f t="shared" ref="O50:X50" si="0">SUM(O36:O49)</f>
        <v>18</v>
      </c>
      <c r="P50" s="53">
        <f t="shared" si="0"/>
        <v>35</v>
      </c>
      <c r="Q50" s="53">
        <f t="shared" si="0"/>
        <v>7</v>
      </c>
      <c r="R50" s="53">
        <f t="shared" si="0"/>
        <v>160</v>
      </c>
      <c r="S50" s="53">
        <f t="shared" si="0"/>
        <v>210</v>
      </c>
      <c r="T50" s="54">
        <f t="shared" si="0"/>
        <v>0.5</v>
      </c>
      <c r="U50" s="53">
        <f t="shared" si="0"/>
        <v>0</v>
      </c>
      <c r="V50" s="53">
        <f t="shared" si="0"/>
        <v>0.35</v>
      </c>
      <c r="W50" s="55">
        <f t="shared" si="0"/>
        <v>24</v>
      </c>
      <c r="X50" s="55">
        <f t="shared" si="0"/>
        <v>70</v>
      </c>
      <c r="Y50" s="51" t="s">
        <v>54</v>
      </c>
      <c r="Z50" s="53" t="s">
        <v>48</v>
      </c>
      <c r="AA50" s="51" t="s">
        <v>47</v>
      </c>
      <c r="AB50" s="55">
        <f>SUM(AB36:AB49)</f>
        <v>20</v>
      </c>
    </row>
    <row r="51" spans="1:29" ht="20.100000000000001" customHeight="1" thickBot="1" x14ac:dyDescent="0.45">
      <c r="A51" s="117" t="s">
        <v>20</v>
      </c>
      <c r="B51" s="101"/>
      <c r="C51" s="118"/>
      <c r="D51" s="58">
        <v>1.2</v>
      </c>
      <c r="E51" s="58">
        <v>1</v>
      </c>
      <c r="F51" s="58">
        <v>3.6</v>
      </c>
      <c r="G51" s="58">
        <v>0.42</v>
      </c>
      <c r="H51" s="56">
        <v>0.8</v>
      </c>
      <c r="I51" s="56">
        <v>0.3</v>
      </c>
      <c r="J51" s="58">
        <v>1</v>
      </c>
      <c r="K51" s="58">
        <v>1</v>
      </c>
      <c r="L51" s="58">
        <v>5</v>
      </c>
      <c r="M51" s="58">
        <v>0.98</v>
      </c>
      <c r="N51" s="52">
        <v>5.0000000000000001E-3</v>
      </c>
      <c r="O51" s="58">
        <v>0.4</v>
      </c>
      <c r="P51" s="58">
        <v>1.35</v>
      </c>
      <c r="Q51" s="58">
        <v>0.26</v>
      </c>
      <c r="R51" s="58">
        <v>7</v>
      </c>
      <c r="S51" s="58">
        <v>8</v>
      </c>
      <c r="T51" s="58">
        <v>0.05</v>
      </c>
      <c r="U51" s="58">
        <v>0.2</v>
      </c>
      <c r="V51" s="58">
        <v>14</v>
      </c>
      <c r="W51" s="58">
        <v>1.4999999999999999E-2</v>
      </c>
      <c r="X51" s="58">
        <v>2.1</v>
      </c>
      <c r="Y51" s="52">
        <v>2</v>
      </c>
      <c r="Z51" s="53" t="s">
        <v>72</v>
      </c>
      <c r="AA51" s="52">
        <v>0.7</v>
      </c>
      <c r="AB51" s="58">
        <v>0</v>
      </c>
      <c r="AC51" s="29">
        <v>30</v>
      </c>
    </row>
    <row r="52" spans="1:29" ht="20.100000000000001" customHeight="1" x14ac:dyDescent="0.4">
      <c r="A52" s="117" t="s">
        <v>21</v>
      </c>
      <c r="B52" s="101"/>
      <c r="C52" s="30">
        <v>160.31</v>
      </c>
      <c r="D52" s="59">
        <v>125</v>
      </c>
      <c r="E52" s="59">
        <v>200</v>
      </c>
      <c r="F52" s="59">
        <v>235</v>
      </c>
      <c r="G52" s="59">
        <v>162.4</v>
      </c>
      <c r="H52" s="59">
        <v>75.5</v>
      </c>
      <c r="I52" s="59">
        <v>171.63</v>
      </c>
      <c r="J52" s="59">
        <v>62.4</v>
      </c>
      <c r="K52" s="59">
        <v>74.099999999999994</v>
      </c>
      <c r="L52" s="59">
        <v>80.599999999999994</v>
      </c>
      <c r="M52" s="59">
        <v>1157.22</v>
      </c>
      <c r="N52" s="59">
        <v>1657.14</v>
      </c>
      <c r="O52" s="59">
        <v>508</v>
      </c>
      <c r="P52" s="57">
        <v>85.25</v>
      </c>
      <c r="Q52" s="59">
        <v>410</v>
      </c>
      <c r="R52" s="59">
        <v>656.5</v>
      </c>
      <c r="S52" s="59">
        <v>113.1</v>
      </c>
      <c r="T52" s="59">
        <v>687</v>
      </c>
      <c r="U52" s="59">
        <v>191.6</v>
      </c>
      <c r="V52" s="59">
        <v>9.8000000000000007</v>
      </c>
      <c r="W52" s="60">
        <v>293.5</v>
      </c>
      <c r="X52" s="61">
        <v>497.5</v>
      </c>
      <c r="Y52" s="92">
        <v>87.79</v>
      </c>
      <c r="Z52" s="59">
        <v>286</v>
      </c>
      <c r="AA52" s="92">
        <v>238.33</v>
      </c>
      <c r="AB52" s="59">
        <v>90.5</v>
      </c>
    </row>
    <row r="53" spans="1:29" ht="20.100000000000001" customHeight="1" x14ac:dyDescent="0.3">
      <c r="A53" s="137" t="s">
        <v>22</v>
      </c>
      <c r="B53" s="138"/>
      <c r="C53" s="72">
        <f>SUM(D53:AB53)</f>
        <v>10393.228299999999</v>
      </c>
      <c r="D53" s="62">
        <f>D51*D52</f>
        <v>150</v>
      </c>
      <c r="E53" s="62">
        <f t="shared" ref="E53:X53" si="1">E51*E52</f>
        <v>200</v>
      </c>
      <c r="F53" s="62">
        <f t="shared" si="1"/>
        <v>846</v>
      </c>
      <c r="G53" s="62">
        <f t="shared" si="1"/>
        <v>68.207999999999998</v>
      </c>
      <c r="H53" s="71">
        <f t="shared" si="1"/>
        <v>60.400000000000006</v>
      </c>
      <c r="I53" s="62">
        <f t="shared" si="1"/>
        <v>51.488999999999997</v>
      </c>
      <c r="J53" s="62">
        <f t="shared" si="1"/>
        <v>62.4</v>
      </c>
      <c r="K53" s="62">
        <f t="shared" si="1"/>
        <v>74.099999999999994</v>
      </c>
      <c r="L53" s="62">
        <f t="shared" si="1"/>
        <v>403</v>
      </c>
      <c r="M53" s="62">
        <f t="shared" si="1"/>
        <v>1134.0755999999999</v>
      </c>
      <c r="N53" s="96">
        <f t="shared" si="1"/>
        <v>8.2857000000000003</v>
      </c>
      <c r="O53" s="62">
        <f t="shared" si="1"/>
        <v>203.20000000000002</v>
      </c>
      <c r="P53" s="62">
        <f t="shared" si="1"/>
        <v>115.08750000000001</v>
      </c>
      <c r="Q53" s="62">
        <f t="shared" si="1"/>
        <v>106.60000000000001</v>
      </c>
      <c r="R53" s="62">
        <f t="shared" si="1"/>
        <v>4595.5</v>
      </c>
      <c r="S53" s="62">
        <f t="shared" si="1"/>
        <v>904.8</v>
      </c>
      <c r="T53" s="62">
        <f t="shared" si="1"/>
        <v>34.35</v>
      </c>
      <c r="U53" s="62">
        <f t="shared" si="1"/>
        <v>38.32</v>
      </c>
      <c r="V53" s="62">
        <f t="shared" si="1"/>
        <v>137.20000000000002</v>
      </c>
      <c r="W53" s="63">
        <f t="shared" si="1"/>
        <v>4.4024999999999999</v>
      </c>
      <c r="X53" s="63">
        <f t="shared" si="1"/>
        <v>1044.75</v>
      </c>
      <c r="Y53" s="94">
        <v>42.38</v>
      </c>
      <c r="Z53" s="62">
        <f t="shared" ref="Z53" si="2">Z51*Z52</f>
        <v>108.68</v>
      </c>
      <c r="AA53" s="94">
        <v>0</v>
      </c>
      <c r="AB53" s="63">
        <f t="shared" ref="AB53" si="3">AB51*AB52</f>
        <v>0</v>
      </c>
    </row>
    <row r="54" spans="1:29" x14ac:dyDescent="0.25">
      <c r="A54" s="32"/>
      <c r="B54" s="32"/>
      <c r="C54" s="33"/>
    </row>
    <row r="55" spans="1:29" s="6" customFormat="1" ht="18" x14ac:dyDescent="0.35">
      <c r="B55" s="107" t="s">
        <v>23</v>
      </c>
      <c r="C55" s="107"/>
      <c r="D55" s="34"/>
      <c r="E55" s="35"/>
      <c r="F55" s="36"/>
      <c r="G55" s="102" t="s">
        <v>44</v>
      </c>
      <c r="H55" s="102"/>
      <c r="I55" s="102"/>
      <c r="M55" s="107" t="s">
        <v>24</v>
      </c>
      <c r="N55" s="107"/>
      <c r="O55" s="107"/>
      <c r="P55" s="35"/>
      <c r="R55" s="6" t="s">
        <v>55</v>
      </c>
      <c r="S55" s="37"/>
    </row>
    <row r="56" spans="1:29" x14ac:dyDescent="0.25">
      <c r="E56" s="38"/>
      <c r="F56" s="39"/>
      <c r="G56" s="109"/>
      <c r="H56" s="109"/>
      <c r="I56" s="109"/>
      <c r="R56" s="109" t="s">
        <v>2</v>
      </c>
      <c r="S56" s="109"/>
      <c r="T56" s="109"/>
    </row>
    <row r="59" spans="1:29" s="6" customFormat="1" ht="18.600000000000001" thickBot="1" x14ac:dyDescent="0.4">
      <c r="B59" s="107" t="s">
        <v>58</v>
      </c>
      <c r="C59" s="107"/>
      <c r="D59" s="35"/>
      <c r="E59" s="35"/>
      <c r="G59" s="110" t="s">
        <v>44</v>
      </c>
      <c r="H59" s="110"/>
      <c r="I59" s="110"/>
      <c r="L59" s="108" t="s">
        <v>25</v>
      </c>
      <c r="M59" s="108"/>
      <c r="N59" s="108"/>
      <c r="O59" s="108"/>
      <c r="P59" s="35"/>
      <c r="S59" s="37"/>
    </row>
    <row r="60" spans="1:29" x14ac:dyDescent="0.25">
      <c r="G60" s="109"/>
      <c r="H60" s="109"/>
      <c r="I60" s="109"/>
      <c r="R60" s="109" t="s">
        <v>2</v>
      </c>
      <c r="S60" s="109"/>
      <c r="T60" s="109"/>
    </row>
    <row r="63" spans="1:29" ht="117.75" customHeight="1" thickBot="1" x14ac:dyDescent="0.3">
      <c r="A63" s="111" t="s">
        <v>15</v>
      </c>
      <c r="B63" s="112"/>
      <c r="C63" s="112"/>
      <c r="D63" s="161" t="s">
        <v>26</v>
      </c>
      <c r="E63" s="161" t="s">
        <v>37</v>
      </c>
      <c r="F63" s="161" t="s">
        <v>68</v>
      </c>
      <c r="G63" s="162" t="s">
        <v>27</v>
      </c>
      <c r="H63" s="161" t="s">
        <v>65</v>
      </c>
      <c r="I63" s="161" t="s">
        <v>51</v>
      </c>
      <c r="J63" s="161" t="s">
        <v>29</v>
      </c>
      <c r="K63" s="161" t="s">
        <v>30</v>
      </c>
      <c r="L63" s="161" t="s">
        <v>31</v>
      </c>
      <c r="M63" s="161" t="s">
        <v>32</v>
      </c>
      <c r="N63" s="161" t="s">
        <v>52</v>
      </c>
      <c r="O63" s="161" t="s">
        <v>66</v>
      </c>
      <c r="P63" s="161" t="s">
        <v>33</v>
      </c>
      <c r="Q63" s="161" t="s">
        <v>56</v>
      </c>
      <c r="R63" s="161" t="s">
        <v>67</v>
      </c>
      <c r="S63" s="161" t="s">
        <v>34</v>
      </c>
      <c r="T63" s="161" t="s">
        <v>35</v>
      </c>
      <c r="U63" s="161" t="s">
        <v>28</v>
      </c>
      <c r="V63" s="161" t="s">
        <v>38</v>
      </c>
      <c r="W63" s="161" t="s">
        <v>70</v>
      </c>
      <c r="X63" s="161" t="s">
        <v>69</v>
      </c>
      <c r="Y63" s="163" t="s">
        <v>50</v>
      </c>
      <c r="Z63" s="163" t="s">
        <v>71</v>
      </c>
      <c r="AA63" s="163" t="s">
        <v>57</v>
      </c>
      <c r="AB63" s="97" t="s">
        <v>53</v>
      </c>
    </row>
    <row r="64" spans="1:29" s="43" customFormat="1" ht="44.25" customHeight="1" x14ac:dyDescent="0.25">
      <c r="A64" s="113" t="s">
        <v>16</v>
      </c>
      <c r="B64" s="127" t="s">
        <v>60</v>
      </c>
      <c r="C64" s="128"/>
      <c r="D64" s="11"/>
      <c r="E64" s="11"/>
      <c r="F64" s="11"/>
      <c r="G64" s="11"/>
      <c r="H64" s="11">
        <v>5</v>
      </c>
      <c r="I64" s="11" t="s">
        <v>41</v>
      </c>
      <c r="J64" s="11"/>
      <c r="K64" s="11"/>
      <c r="L64" s="11"/>
      <c r="M64" s="11">
        <v>4</v>
      </c>
      <c r="N64" s="11"/>
      <c r="O64" s="11"/>
      <c r="P64" s="11">
        <v>4</v>
      </c>
      <c r="Q64" s="11"/>
      <c r="R64" s="11"/>
      <c r="S64" s="11">
        <v>100</v>
      </c>
      <c r="T64" s="11"/>
      <c r="U64" s="40"/>
      <c r="V64" s="40"/>
      <c r="W64" s="41"/>
      <c r="X64" s="42"/>
      <c r="Y64" s="42"/>
      <c r="Z64" s="42"/>
      <c r="AA64" s="42"/>
      <c r="AB64" s="42"/>
    </row>
    <row r="65" spans="1:29" ht="44.4" customHeight="1" x14ac:dyDescent="0.25">
      <c r="A65" s="114"/>
      <c r="B65" s="119" t="s">
        <v>45</v>
      </c>
      <c r="C65" s="120"/>
      <c r="D65" s="14"/>
      <c r="E65" s="14">
        <v>35</v>
      </c>
      <c r="F65" s="14"/>
      <c r="G65" s="14"/>
      <c r="H65" s="14"/>
      <c r="I65" s="14"/>
      <c r="J65" s="14"/>
      <c r="K65" s="14"/>
      <c r="L65" s="14"/>
      <c r="M65" s="14">
        <v>4</v>
      </c>
      <c r="N65" s="14"/>
      <c r="O65" s="14"/>
      <c r="P65" s="14"/>
      <c r="Q65" s="14"/>
      <c r="R65" s="14"/>
      <c r="S65" s="14"/>
      <c r="T65" s="14"/>
      <c r="U65" s="14"/>
      <c r="V65" s="14"/>
      <c r="W65" s="15"/>
      <c r="X65" s="44"/>
      <c r="Y65" s="44"/>
      <c r="Z65" s="44"/>
      <c r="AA65" s="44"/>
      <c r="AB65" s="44"/>
    </row>
    <row r="66" spans="1:29" ht="35.1" customHeight="1" x14ac:dyDescent="0.35">
      <c r="A66" s="114"/>
      <c r="B66" s="121" t="s">
        <v>49</v>
      </c>
      <c r="C66" s="122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>
        <v>10</v>
      </c>
      <c r="Q66" s="14"/>
      <c r="R66" s="14"/>
      <c r="S66" s="14" t="s">
        <v>41</v>
      </c>
      <c r="T66" s="14">
        <v>1</v>
      </c>
      <c r="U66" s="14"/>
      <c r="V66" s="14"/>
      <c r="W66" s="15"/>
      <c r="X66" s="78" t="s">
        <v>41</v>
      </c>
      <c r="Y66" s="73"/>
      <c r="Z66" s="73"/>
      <c r="AA66" s="73"/>
      <c r="AB66" s="73"/>
    </row>
    <row r="67" spans="1:29" ht="35.1" customHeight="1" x14ac:dyDescent="0.35">
      <c r="A67" s="114"/>
      <c r="B67" s="119" t="s">
        <v>50</v>
      </c>
      <c r="C67" s="120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 t="s">
        <v>41</v>
      </c>
      <c r="S67" s="14"/>
      <c r="T67" s="14"/>
      <c r="U67" s="14"/>
      <c r="V67" s="14"/>
      <c r="W67" s="15"/>
      <c r="X67" s="44"/>
      <c r="Y67" s="77">
        <v>60</v>
      </c>
      <c r="Z67" s="77"/>
      <c r="AA67" s="77"/>
      <c r="AB67" s="77"/>
    </row>
    <row r="68" spans="1:29" ht="35.1" customHeight="1" thickBot="1" x14ac:dyDescent="0.3">
      <c r="A68" s="115"/>
      <c r="B68" s="123"/>
      <c r="C68" s="12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9"/>
      <c r="X68" s="45"/>
      <c r="Y68" s="45"/>
      <c r="Z68" s="45"/>
      <c r="AA68" s="45"/>
      <c r="AB68" s="45"/>
    </row>
    <row r="69" spans="1:29" ht="50.25" customHeight="1" x14ac:dyDescent="0.25">
      <c r="A69" s="114" t="s">
        <v>17</v>
      </c>
      <c r="B69" s="125" t="s">
        <v>61</v>
      </c>
      <c r="C69" s="126"/>
      <c r="D69" s="21"/>
      <c r="E69" s="21"/>
      <c r="F69" s="21"/>
      <c r="G69" s="21">
        <v>3</v>
      </c>
      <c r="H69" s="21"/>
      <c r="I69" s="21"/>
      <c r="J69" s="21">
        <v>8</v>
      </c>
      <c r="K69" s="21">
        <v>7</v>
      </c>
      <c r="L69" s="21">
        <v>60</v>
      </c>
      <c r="M69" s="21">
        <v>3</v>
      </c>
      <c r="N69" s="21">
        <v>1</v>
      </c>
      <c r="O69" s="21" t="s">
        <v>41</v>
      </c>
      <c r="P69" s="21"/>
      <c r="Q69" s="21"/>
      <c r="R69" s="21"/>
      <c r="S69" s="21"/>
      <c r="T69" s="21"/>
      <c r="U69" s="21">
        <v>10</v>
      </c>
      <c r="V69" s="21"/>
      <c r="W69" s="22" t="s">
        <v>41</v>
      </c>
      <c r="X69" s="23"/>
      <c r="Y69" s="23"/>
      <c r="Z69" s="23"/>
      <c r="AA69" s="23"/>
      <c r="AB69" s="23"/>
    </row>
    <row r="70" spans="1:29" ht="61.5" customHeight="1" x14ac:dyDescent="0.25">
      <c r="A70" s="114"/>
      <c r="B70" s="119" t="s">
        <v>62</v>
      </c>
      <c r="C70" s="120"/>
      <c r="D70" s="24"/>
      <c r="E70" s="24"/>
      <c r="F70" s="24">
        <v>80</v>
      </c>
      <c r="G70" s="24">
        <v>4</v>
      </c>
      <c r="H70" s="24"/>
      <c r="I70" s="24">
        <v>23</v>
      </c>
      <c r="J70" s="24">
        <v>8</v>
      </c>
      <c r="K70" s="24">
        <v>7</v>
      </c>
      <c r="L70" s="24" t="s">
        <v>41</v>
      </c>
      <c r="M70" s="24">
        <v>4</v>
      </c>
      <c r="N70" s="24">
        <v>1</v>
      </c>
      <c r="O70" s="24" t="s">
        <v>41</v>
      </c>
      <c r="P70" s="24"/>
      <c r="Q70" s="24">
        <v>140</v>
      </c>
      <c r="R70" s="24"/>
      <c r="S70" s="24"/>
      <c r="T70" s="24"/>
      <c r="U70" s="24"/>
      <c r="V70" s="24">
        <v>0.1</v>
      </c>
      <c r="W70" s="68"/>
      <c r="X70" s="26"/>
      <c r="Y70" s="26"/>
      <c r="Z70" s="26"/>
      <c r="AA70" s="26"/>
      <c r="AB70" s="26"/>
    </row>
    <row r="71" spans="1:29" ht="42.75" customHeight="1" x14ac:dyDescent="0.25">
      <c r="A71" s="114"/>
      <c r="B71" s="119" t="s">
        <v>63</v>
      </c>
      <c r="C71" s="120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>
        <v>15</v>
      </c>
      <c r="P71" s="24">
        <v>10</v>
      </c>
      <c r="Q71" s="24">
        <v>7</v>
      </c>
      <c r="R71" s="24"/>
      <c r="S71" s="24"/>
      <c r="T71" s="24"/>
      <c r="U71" s="24"/>
      <c r="V71" s="24"/>
      <c r="W71" s="68"/>
      <c r="X71" s="26"/>
      <c r="Y71" s="26"/>
      <c r="Z71" s="26"/>
      <c r="AA71" s="26"/>
      <c r="AB71" s="26" t="s">
        <v>41</v>
      </c>
    </row>
    <row r="72" spans="1:29" ht="35.1" customHeight="1" x14ac:dyDescent="0.25">
      <c r="A72" s="114"/>
      <c r="B72" s="119" t="s">
        <v>36</v>
      </c>
      <c r="C72" s="120"/>
      <c r="D72" s="14">
        <v>40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46"/>
      <c r="Y72" s="46"/>
      <c r="Z72" s="46"/>
      <c r="AA72" s="46"/>
      <c r="AB72" s="46"/>
    </row>
    <row r="73" spans="1:29" ht="35.1" customHeight="1" x14ac:dyDescent="0.25">
      <c r="A73" s="114"/>
      <c r="B73" s="131" t="s">
        <v>41</v>
      </c>
      <c r="C73" s="132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44"/>
      <c r="Y73" s="44"/>
      <c r="Z73" s="44"/>
      <c r="AA73" s="44"/>
      <c r="AB73" s="44"/>
    </row>
    <row r="74" spans="1:29" ht="35.1" customHeight="1" thickBot="1" x14ac:dyDescent="0.3">
      <c r="A74" s="116"/>
      <c r="B74" s="131"/>
      <c r="C74" s="132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45"/>
      <c r="Y74" s="45"/>
      <c r="Z74" s="45"/>
      <c r="AA74" s="45"/>
      <c r="AB74" s="45"/>
    </row>
    <row r="75" spans="1:29" ht="61.5" customHeight="1" x14ac:dyDescent="0.25">
      <c r="A75" s="114" t="s">
        <v>18</v>
      </c>
      <c r="B75" s="125" t="s">
        <v>64</v>
      </c>
      <c r="C75" s="126"/>
      <c r="D75" s="11"/>
      <c r="E75" s="11"/>
      <c r="F75" s="11"/>
      <c r="G75" s="11">
        <v>3</v>
      </c>
      <c r="H75" s="11"/>
      <c r="I75" s="11"/>
      <c r="J75" s="11"/>
      <c r="K75" s="11"/>
      <c r="L75" s="11"/>
      <c r="M75" s="11">
        <v>4</v>
      </c>
      <c r="N75" s="11"/>
      <c r="O75" s="11"/>
      <c r="P75" s="11"/>
      <c r="Q75" s="11" t="s">
        <v>41</v>
      </c>
      <c r="R75" s="11"/>
      <c r="S75" s="11">
        <v>80</v>
      </c>
      <c r="T75" s="11"/>
      <c r="U75" s="11"/>
      <c r="V75" s="11">
        <v>0.1</v>
      </c>
      <c r="W75" s="22">
        <v>15</v>
      </c>
      <c r="X75" s="48">
        <v>60</v>
      </c>
      <c r="Y75" s="48"/>
      <c r="Z75" s="48"/>
      <c r="AA75" s="48"/>
      <c r="AB75" s="48">
        <v>8</v>
      </c>
    </row>
    <row r="76" spans="1:29" ht="35.1" customHeight="1" x14ac:dyDescent="0.25">
      <c r="A76" s="114"/>
      <c r="B76" s="121" t="s">
        <v>42</v>
      </c>
      <c r="C76" s="122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>
        <v>10</v>
      </c>
      <c r="Q76" s="24"/>
      <c r="R76" s="24"/>
      <c r="S76" s="24"/>
      <c r="T76" s="24">
        <v>0.5</v>
      </c>
      <c r="U76" s="24"/>
      <c r="V76" s="24"/>
      <c r="W76" s="25"/>
      <c r="X76" s="47"/>
      <c r="Y76" s="47"/>
      <c r="Z76" s="47"/>
      <c r="AA76" s="47"/>
      <c r="AB76" s="47"/>
    </row>
    <row r="77" spans="1:29" ht="35.1" customHeight="1" x14ac:dyDescent="0.25">
      <c r="A77" s="114"/>
      <c r="B77" s="133" t="s">
        <v>41</v>
      </c>
      <c r="C77" s="13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5"/>
      <c r="X77" s="44"/>
      <c r="Y77" s="44"/>
      <c r="Z77" s="44"/>
      <c r="AA77" s="44"/>
      <c r="AB77" s="44"/>
    </row>
    <row r="78" spans="1:29" ht="35.1" customHeight="1" thickBot="1" x14ac:dyDescent="0.3">
      <c r="A78" s="116"/>
      <c r="B78" s="129"/>
      <c r="C78" s="130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17"/>
      <c r="X78" s="45"/>
      <c r="Y78" s="45"/>
      <c r="Z78" s="45"/>
      <c r="AA78" s="45"/>
      <c r="AB78" s="45"/>
    </row>
    <row r="79" spans="1:29" ht="20.100000000000001" customHeight="1" thickBot="1" x14ac:dyDescent="0.35">
      <c r="A79" s="117" t="s">
        <v>19</v>
      </c>
      <c r="B79" s="101"/>
      <c r="C79" s="118"/>
      <c r="D79" s="53">
        <f t="shared" ref="D79:X79" si="4">SUM(D64:D78)</f>
        <v>40</v>
      </c>
      <c r="E79" s="53">
        <f t="shared" si="4"/>
        <v>35</v>
      </c>
      <c r="F79" s="53">
        <f t="shared" si="4"/>
        <v>80</v>
      </c>
      <c r="G79" s="53">
        <f t="shared" si="4"/>
        <v>10</v>
      </c>
      <c r="H79" s="53">
        <f t="shared" si="4"/>
        <v>5</v>
      </c>
      <c r="I79" s="53">
        <f t="shared" si="4"/>
        <v>23</v>
      </c>
      <c r="J79" s="53">
        <f t="shared" si="4"/>
        <v>16</v>
      </c>
      <c r="K79" s="53">
        <f t="shared" si="4"/>
        <v>14</v>
      </c>
      <c r="L79" s="53">
        <f t="shared" si="4"/>
        <v>60</v>
      </c>
      <c r="M79" s="53">
        <f t="shared" si="4"/>
        <v>19</v>
      </c>
      <c r="N79" s="53">
        <f t="shared" si="4"/>
        <v>2</v>
      </c>
      <c r="O79" s="53">
        <f t="shared" si="4"/>
        <v>15</v>
      </c>
      <c r="P79" s="53">
        <f t="shared" si="4"/>
        <v>34</v>
      </c>
      <c r="Q79" s="53">
        <f t="shared" si="4"/>
        <v>147</v>
      </c>
      <c r="R79" s="53">
        <f t="shared" si="4"/>
        <v>0</v>
      </c>
      <c r="S79" s="53">
        <f t="shared" si="4"/>
        <v>180</v>
      </c>
      <c r="T79" s="54">
        <f t="shared" si="4"/>
        <v>1.5</v>
      </c>
      <c r="U79" s="53">
        <f t="shared" si="4"/>
        <v>10</v>
      </c>
      <c r="V79" s="53">
        <f t="shared" si="4"/>
        <v>0.2</v>
      </c>
      <c r="W79" s="55">
        <f t="shared" si="4"/>
        <v>15</v>
      </c>
      <c r="X79" s="55">
        <f t="shared" si="4"/>
        <v>60</v>
      </c>
      <c r="Y79" s="51" t="s">
        <v>46</v>
      </c>
      <c r="Z79" s="53" t="s">
        <v>48</v>
      </c>
      <c r="AA79" s="51" t="s">
        <v>47</v>
      </c>
      <c r="AB79" s="55">
        <f>SUM(AB65:AB78)</f>
        <v>8</v>
      </c>
    </row>
    <row r="80" spans="1:29" ht="20.100000000000001" customHeight="1" thickBot="1" x14ac:dyDescent="0.45">
      <c r="A80" s="117" t="s">
        <v>20</v>
      </c>
      <c r="B80" s="101"/>
      <c r="C80" s="118"/>
      <c r="D80" s="56">
        <v>0.6</v>
      </c>
      <c r="E80" s="56">
        <v>0.35</v>
      </c>
      <c r="F80" s="56">
        <v>1.8</v>
      </c>
      <c r="G80" s="56">
        <v>0.1</v>
      </c>
      <c r="H80" s="56">
        <v>0.6</v>
      </c>
      <c r="I80" s="56">
        <v>0.15</v>
      </c>
      <c r="J80" s="56">
        <v>0.5</v>
      </c>
      <c r="K80" s="56">
        <v>0.3</v>
      </c>
      <c r="L80" s="56">
        <v>2</v>
      </c>
      <c r="M80" s="56">
        <v>0.3</v>
      </c>
      <c r="N80" s="56">
        <v>2E-3</v>
      </c>
      <c r="O80" s="56">
        <v>0.4</v>
      </c>
      <c r="P80" s="56">
        <v>0.6</v>
      </c>
      <c r="Q80" s="56">
        <v>3</v>
      </c>
      <c r="R80" s="56">
        <v>0.1</v>
      </c>
      <c r="S80" s="56">
        <v>2</v>
      </c>
      <c r="T80" s="56">
        <v>0.01</v>
      </c>
      <c r="U80" s="56">
        <v>0.1</v>
      </c>
      <c r="V80" s="56">
        <v>4</v>
      </c>
      <c r="W80" s="58">
        <v>5.0000000000000001E-3</v>
      </c>
      <c r="X80" s="56">
        <v>0.9</v>
      </c>
      <c r="Y80" s="52">
        <v>1</v>
      </c>
      <c r="Z80" s="53" t="s">
        <v>73</v>
      </c>
      <c r="AA80" s="52">
        <v>0.3</v>
      </c>
      <c r="AB80" s="58">
        <v>0</v>
      </c>
      <c r="AC80" s="29">
        <v>15</v>
      </c>
    </row>
    <row r="81" spans="1:28" ht="20.100000000000001" customHeight="1" x14ac:dyDescent="0.4">
      <c r="A81" s="117" t="s">
        <v>21</v>
      </c>
      <c r="B81" s="101"/>
      <c r="C81" s="30">
        <f>C82/AC80</f>
        <v>284.70585200000005</v>
      </c>
      <c r="D81" s="59">
        <v>108.34</v>
      </c>
      <c r="E81" s="59">
        <v>168.89</v>
      </c>
      <c r="F81" s="59">
        <v>232</v>
      </c>
      <c r="G81" s="59">
        <v>162.4</v>
      </c>
      <c r="H81" s="59">
        <v>75.5</v>
      </c>
      <c r="I81" s="59">
        <v>171.63</v>
      </c>
      <c r="J81" s="59">
        <v>62.4</v>
      </c>
      <c r="K81" s="59">
        <v>74.099999999999994</v>
      </c>
      <c r="L81" s="59">
        <v>80.599999999999994</v>
      </c>
      <c r="M81" s="59">
        <v>1157.22</v>
      </c>
      <c r="N81" s="59">
        <v>1657.14</v>
      </c>
      <c r="O81" s="59">
        <v>508</v>
      </c>
      <c r="P81" s="57">
        <v>85.25</v>
      </c>
      <c r="Q81" s="59">
        <v>656.5</v>
      </c>
      <c r="R81" s="59">
        <v>191.6</v>
      </c>
      <c r="S81" s="59">
        <v>113.1</v>
      </c>
      <c r="T81" s="59">
        <v>687</v>
      </c>
      <c r="U81" s="59">
        <v>410</v>
      </c>
      <c r="V81" s="59">
        <v>9.8000000000000007</v>
      </c>
      <c r="W81" s="60">
        <v>293.5</v>
      </c>
      <c r="X81" s="61">
        <v>497.5</v>
      </c>
      <c r="Y81" s="92">
        <v>87.79</v>
      </c>
      <c r="Z81" s="59">
        <v>286</v>
      </c>
      <c r="AA81" s="92">
        <v>238.33</v>
      </c>
      <c r="AB81" s="59">
        <v>90.5</v>
      </c>
    </row>
    <row r="82" spans="1:28" ht="20.100000000000001" customHeight="1" x14ac:dyDescent="0.3">
      <c r="A82" s="137" t="s">
        <v>22</v>
      </c>
      <c r="B82" s="138"/>
      <c r="C82" s="31">
        <f>SUM(D82:AB82)</f>
        <v>4270.5877800000007</v>
      </c>
      <c r="D82" s="62">
        <f>D80*D81</f>
        <v>65.004000000000005</v>
      </c>
      <c r="E82" s="62">
        <f t="shared" ref="E82:X82" si="5">E80*E81</f>
        <v>59.111499999999992</v>
      </c>
      <c r="F82" s="62">
        <f t="shared" si="5"/>
        <v>417.6</v>
      </c>
      <c r="G82" s="62">
        <f t="shared" si="5"/>
        <v>16.240000000000002</v>
      </c>
      <c r="H82" s="62">
        <f t="shared" ref="H82" si="6">H80*H81</f>
        <v>45.3</v>
      </c>
      <c r="I82" s="62">
        <f t="shared" si="5"/>
        <v>25.744499999999999</v>
      </c>
      <c r="J82" s="62">
        <f t="shared" si="5"/>
        <v>31.2</v>
      </c>
      <c r="K82" s="62">
        <f t="shared" si="5"/>
        <v>22.229999999999997</v>
      </c>
      <c r="L82" s="62">
        <f t="shared" si="5"/>
        <v>161.19999999999999</v>
      </c>
      <c r="M82" s="62">
        <f t="shared" si="5"/>
        <v>347.166</v>
      </c>
      <c r="N82" s="62">
        <f t="shared" ref="N82" si="7">N80*N81</f>
        <v>3.3142800000000001</v>
      </c>
      <c r="O82" s="75">
        <f t="shared" si="5"/>
        <v>203.20000000000002</v>
      </c>
      <c r="P82" s="62">
        <f t="shared" si="5"/>
        <v>51.15</v>
      </c>
      <c r="Q82" s="62">
        <f t="shared" si="5"/>
        <v>1969.5</v>
      </c>
      <c r="R82" s="62">
        <f t="shared" si="5"/>
        <v>19.16</v>
      </c>
      <c r="S82" s="62">
        <f t="shared" si="5"/>
        <v>226.2</v>
      </c>
      <c r="T82" s="62">
        <f t="shared" si="5"/>
        <v>6.87</v>
      </c>
      <c r="U82" s="62">
        <f t="shared" si="5"/>
        <v>41</v>
      </c>
      <c r="V82" s="62">
        <f t="shared" si="5"/>
        <v>39.200000000000003</v>
      </c>
      <c r="W82" s="63">
        <f t="shared" si="5"/>
        <v>1.4675</v>
      </c>
      <c r="X82" s="63">
        <f t="shared" si="5"/>
        <v>447.75</v>
      </c>
      <c r="Y82" s="94">
        <v>42.38</v>
      </c>
      <c r="Z82" s="62">
        <f t="shared" ref="Z82" si="8">Z80*Z81</f>
        <v>28.6</v>
      </c>
      <c r="AA82" s="94">
        <v>0</v>
      </c>
      <c r="AB82" s="63">
        <f t="shared" ref="AB82" si="9">AB80*AB81</f>
        <v>0</v>
      </c>
    </row>
    <row r="83" spans="1:28" x14ac:dyDescent="0.25">
      <c r="A83" s="32"/>
      <c r="B83" s="32"/>
      <c r="C83" s="33"/>
      <c r="X83" s="49"/>
      <c r="Y83" s="33"/>
      <c r="Z83" s="33"/>
      <c r="AA83" s="33"/>
      <c r="AB83" s="33"/>
    </row>
    <row r="84" spans="1:28" ht="18" x14ac:dyDescent="0.35">
      <c r="A84" s="6"/>
      <c r="B84" s="107" t="s">
        <v>23</v>
      </c>
      <c r="C84" s="107"/>
      <c r="D84" s="34"/>
      <c r="E84" s="35"/>
      <c r="F84" s="36"/>
      <c r="G84" s="102" t="s">
        <v>44</v>
      </c>
      <c r="H84" s="102"/>
      <c r="I84" s="102"/>
      <c r="J84" s="6"/>
      <c r="K84" s="6"/>
      <c r="L84" s="6"/>
      <c r="M84" s="107" t="s">
        <v>24</v>
      </c>
      <c r="N84" s="107"/>
      <c r="O84" s="107"/>
      <c r="P84" s="35"/>
      <c r="Q84" s="6"/>
      <c r="R84" s="108" t="s">
        <v>55</v>
      </c>
      <c r="S84" s="108"/>
      <c r="T84" s="108"/>
      <c r="U84" s="6"/>
      <c r="V84" s="6"/>
      <c r="W84" s="6"/>
      <c r="X84" s="6"/>
      <c r="Y84" s="6"/>
      <c r="Z84" s="6"/>
      <c r="AA84" s="6"/>
      <c r="AB84" s="6"/>
    </row>
    <row r="85" spans="1:28" x14ac:dyDescent="0.25">
      <c r="E85" s="38"/>
      <c r="F85" s="39"/>
      <c r="G85" s="38"/>
      <c r="H85" s="38"/>
      <c r="I85" s="38"/>
      <c r="R85" s="109" t="s">
        <v>2</v>
      </c>
      <c r="S85" s="109"/>
      <c r="T85" s="109"/>
    </row>
    <row r="88" spans="1:28" ht="18.600000000000001" thickBot="1" x14ac:dyDescent="0.4">
      <c r="A88" s="6"/>
      <c r="B88" s="107" t="s">
        <v>58</v>
      </c>
      <c r="C88" s="107"/>
      <c r="D88" s="35"/>
      <c r="E88" s="35"/>
      <c r="F88" s="6"/>
      <c r="G88" s="110" t="s">
        <v>44</v>
      </c>
      <c r="H88" s="110"/>
      <c r="I88" s="110"/>
      <c r="J88" s="6"/>
      <c r="K88" s="6"/>
      <c r="L88" s="108" t="s">
        <v>25</v>
      </c>
      <c r="M88" s="108"/>
      <c r="N88" s="108"/>
      <c r="O88" s="108"/>
      <c r="P88" s="35"/>
      <c r="Q88" s="6"/>
      <c r="R88" s="6"/>
      <c r="S88" s="37"/>
      <c r="T88" s="6"/>
      <c r="U88" s="6"/>
      <c r="V88" s="6"/>
      <c r="W88" s="6"/>
      <c r="X88" s="6"/>
      <c r="Y88" s="6"/>
      <c r="Z88" s="6"/>
      <c r="AA88" s="6"/>
      <c r="AB88" s="6"/>
    </row>
    <row r="89" spans="1:28" x14ac:dyDescent="0.25">
      <c r="G89" s="98"/>
      <c r="H89" s="98"/>
      <c r="I89" s="98"/>
      <c r="R89" s="109" t="s">
        <v>2</v>
      </c>
      <c r="S89" s="109"/>
      <c r="T89" s="109"/>
    </row>
    <row r="91" spans="1:28" ht="100.5" customHeight="1" x14ac:dyDescent="0.25">
      <c r="A91" s="158"/>
      <c r="B91" s="158"/>
      <c r="C91" s="158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33"/>
      <c r="Y91" s="33"/>
      <c r="Z91" s="33"/>
      <c r="AA91" s="33"/>
      <c r="AB91" s="33"/>
    </row>
    <row r="92" spans="1:28" ht="35.1" customHeight="1" x14ac:dyDescent="0.3">
      <c r="A92" s="103"/>
      <c r="B92" s="159"/>
      <c r="C92" s="159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3"/>
      <c r="V92" s="83"/>
      <c r="W92" s="83"/>
      <c r="X92" s="84"/>
      <c r="Y92" s="84"/>
      <c r="Z92" s="84"/>
      <c r="AA92" s="84"/>
      <c r="AB92" s="84"/>
    </row>
    <row r="93" spans="1:28" ht="35.1" customHeight="1" x14ac:dyDescent="0.25">
      <c r="A93" s="103"/>
      <c r="B93" s="104"/>
      <c r="C93" s="104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33"/>
      <c r="Y93" s="33"/>
      <c r="Z93" s="33"/>
      <c r="AA93" s="33"/>
      <c r="AB93" s="33"/>
    </row>
    <row r="94" spans="1:28" ht="35.1" customHeight="1" x14ac:dyDescent="0.25">
      <c r="A94" s="103"/>
      <c r="B94" s="104"/>
      <c r="C94" s="104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33"/>
      <c r="Y94" s="33"/>
      <c r="Z94" s="33"/>
      <c r="AA94" s="33"/>
      <c r="AB94" s="33"/>
    </row>
    <row r="95" spans="1:28" ht="35.1" customHeight="1" x14ac:dyDescent="0.25">
      <c r="A95" s="103"/>
      <c r="B95" s="104"/>
      <c r="C95" s="104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33"/>
      <c r="Y95" s="33"/>
      <c r="Z95" s="33"/>
      <c r="AA95" s="33"/>
      <c r="AB95" s="33"/>
    </row>
    <row r="96" spans="1:28" ht="35.1" customHeight="1" x14ac:dyDescent="0.3">
      <c r="A96" s="103"/>
      <c r="B96" s="160"/>
      <c r="C96" s="160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33"/>
      <c r="Y96" s="33"/>
      <c r="Z96" s="33"/>
      <c r="AA96" s="33"/>
      <c r="AB96" s="33"/>
    </row>
    <row r="97" spans="1:29" ht="39.75" customHeight="1" x14ac:dyDescent="0.25">
      <c r="A97" s="103"/>
      <c r="B97" s="106"/>
      <c r="C97" s="106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6"/>
      <c r="Y97" s="86"/>
      <c r="Z97" s="86"/>
      <c r="AA97" s="86"/>
      <c r="AB97" s="86"/>
    </row>
    <row r="98" spans="1:29" ht="41.25" customHeight="1" x14ac:dyDescent="0.25">
      <c r="A98" s="103"/>
      <c r="B98" s="106"/>
      <c r="C98" s="106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6"/>
      <c r="Y98" s="86"/>
      <c r="Z98" s="86"/>
      <c r="AA98" s="86"/>
      <c r="AB98" s="86"/>
    </row>
    <row r="99" spans="1:29" ht="35.1" customHeight="1" x14ac:dyDescent="0.25">
      <c r="A99" s="103"/>
      <c r="B99" s="106"/>
      <c r="C99" s="106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</row>
    <row r="100" spans="1:29" ht="35.1" customHeight="1" x14ac:dyDescent="0.25">
      <c r="A100" s="103"/>
      <c r="B100" s="106"/>
      <c r="C100" s="106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6"/>
      <c r="Y100" s="86"/>
      <c r="Z100" s="86"/>
      <c r="AA100" s="86"/>
      <c r="AB100" s="86"/>
    </row>
    <row r="101" spans="1:29" ht="35.1" customHeight="1" x14ac:dyDescent="0.25">
      <c r="A101" s="103"/>
      <c r="B101" s="106"/>
      <c r="C101" s="106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7"/>
      <c r="Y101" s="87"/>
      <c r="Z101" s="87"/>
      <c r="AA101" s="87"/>
      <c r="AB101" s="87"/>
    </row>
    <row r="102" spans="1:29" ht="35.1" customHeight="1" x14ac:dyDescent="0.25">
      <c r="A102" s="103"/>
      <c r="B102" s="104"/>
      <c r="C102" s="104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33"/>
      <c r="Y102" s="33"/>
      <c r="Z102" s="33"/>
      <c r="AA102" s="33"/>
      <c r="AB102" s="33"/>
    </row>
    <row r="103" spans="1:29" ht="35.1" customHeight="1" x14ac:dyDescent="0.25">
      <c r="A103" s="103"/>
      <c r="B103" s="104"/>
      <c r="C103" s="104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33"/>
      <c r="Y103" s="33"/>
      <c r="Z103" s="33"/>
      <c r="AA103" s="33"/>
      <c r="AB103" s="33"/>
    </row>
    <row r="104" spans="1:29" ht="35.1" customHeight="1" x14ac:dyDescent="0.25">
      <c r="A104" s="103"/>
      <c r="B104" s="104"/>
      <c r="C104" s="104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5"/>
      <c r="X104" s="33"/>
      <c r="Y104" s="33"/>
      <c r="Z104" s="33"/>
      <c r="AA104" s="33"/>
      <c r="AB104" s="33"/>
    </row>
    <row r="105" spans="1:29" ht="35.1" customHeight="1" x14ac:dyDescent="0.25">
      <c r="A105" s="103"/>
      <c r="B105" s="104"/>
      <c r="C105" s="104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5"/>
      <c r="X105" s="33"/>
      <c r="Y105" s="33"/>
      <c r="Z105" s="33"/>
      <c r="AA105" s="33"/>
      <c r="AB105" s="33"/>
    </row>
    <row r="106" spans="1:29" ht="35.1" customHeight="1" x14ac:dyDescent="0.25">
      <c r="A106" s="103"/>
      <c r="B106" s="105"/>
      <c r="C106" s="10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33"/>
      <c r="Y106" s="33"/>
      <c r="Z106" s="33"/>
      <c r="AA106" s="33"/>
      <c r="AB106" s="33"/>
    </row>
    <row r="107" spans="1:29" ht="35.1" customHeight="1" x14ac:dyDescent="0.25">
      <c r="A107" s="103"/>
      <c r="B107" s="105"/>
      <c r="C107" s="10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33"/>
      <c r="Y107" s="33"/>
      <c r="Z107" s="33"/>
      <c r="AA107" s="33"/>
      <c r="AB107" s="33"/>
    </row>
    <row r="108" spans="1:29" ht="35.1" customHeight="1" x14ac:dyDescent="0.25">
      <c r="A108" s="103"/>
      <c r="B108" s="105"/>
      <c r="C108" s="105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33"/>
      <c r="Y108" s="33"/>
      <c r="Z108" s="33"/>
      <c r="AA108" s="33"/>
      <c r="AB108" s="33"/>
    </row>
    <row r="109" spans="1:29" ht="20.100000000000001" customHeight="1" thickBot="1" x14ac:dyDescent="0.35">
      <c r="A109" s="101"/>
      <c r="B109" s="101"/>
      <c r="C109" s="101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90"/>
      <c r="U109" s="89"/>
      <c r="V109" s="89"/>
      <c r="W109" s="89"/>
      <c r="X109" s="89"/>
      <c r="Y109" s="89"/>
      <c r="Z109" s="89"/>
      <c r="AA109" s="89"/>
      <c r="AB109" s="89"/>
    </row>
    <row r="110" spans="1:29" ht="20.100000000000001" customHeight="1" thickBot="1" x14ac:dyDescent="0.45">
      <c r="A110" s="101"/>
      <c r="B110" s="101"/>
      <c r="C110" s="10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80">
        <v>6</v>
      </c>
    </row>
    <row r="111" spans="1:29" ht="20.100000000000001" customHeight="1" x14ac:dyDescent="0.4">
      <c r="A111" s="101"/>
      <c r="B111" s="101"/>
      <c r="C111" s="30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9" ht="20.100000000000001" customHeight="1" x14ac:dyDescent="0.4">
      <c r="A112" s="101"/>
      <c r="B112" s="101"/>
      <c r="C112" s="30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70"/>
    </row>
    <row r="113" spans="1:28" x14ac:dyDescent="0.25">
      <c r="A113" s="32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1:28" ht="18" x14ac:dyDescent="0.35">
      <c r="A114" s="37"/>
      <c r="B114" s="99"/>
      <c r="C114" s="99"/>
      <c r="D114" s="36"/>
      <c r="E114" s="37"/>
      <c r="F114" s="36"/>
      <c r="G114" s="102"/>
      <c r="H114" s="102"/>
      <c r="I114" s="102"/>
      <c r="J114" s="37"/>
      <c r="K114" s="37"/>
      <c r="L114" s="37"/>
      <c r="M114" s="99"/>
      <c r="N114" s="99"/>
      <c r="O114" s="99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x14ac:dyDescent="0.25">
      <c r="A115" s="33"/>
      <c r="B115" s="33"/>
      <c r="C115" s="33"/>
      <c r="D115" s="33"/>
      <c r="E115" s="39"/>
      <c r="F115" s="39"/>
      <c r="G115" s="98"/>
      <c r="H115" s="98"/>
      <c r="I115" s="98"/>
      <c r="J115" s="33"/>
      <c r="K115" s="33"/>
      <c r="L115" s="33"/>
      <c r="M115" s="33"/>
      <c r="N115" s="33"/>
      <c r="O115" s="33"/>
      <c r="P115" s="33"/>
      <c r="Q115" s="33"/>
      <c r="R115" s="98"/>
      <c r="S115" s="98"/>
      <c r="T115" s="98"/>
      <c r="U115" s="33"/>
      <c r="V115" s="33"/>
      <c r="W115" s="33"/>
      <c r="X115" s="33"/>
      <c r="Y115" s="33"/>
      <c r="Z115" s="33"/>
      <c r="AA115" s="33"/>
      <c r="AB115" s="33"/>
    </row>
    <row r="116" spans="1:28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</row>
    <row r="117" spans="1:28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</row>
    <row r="118" spans="1:28" ht="18" x14ac:dyDescent="0.35">
      <c r="A118" s="37"/>
      <c r="B118" s="99"/>
      <c r="C118" s="99"/>
      <c r="D118" s="37"/>
      <c r="E118" s="37"/>
      <c r="F118" s="37"/>
      <c r="G118" s="100"/>
      <c r="H118" s="100"/>
      <c r="I118" s="100"/>
      <c r="J118" s="37"/>
      <c r="K118" s="37"/>
      <c r="L118" s="100"/>
      <c r="M118" s="100"/>
      <c r="N118" s="100"/>
      <c r="O118" s="100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x14ac:dyDescent="0.25">
      <c r="A119" s="33"/>
      <c r="B119" s="33"/>
      <c r="C119" s="33"/>
      <c r="D119" s="33"/>
      <c r="E119" s="33"/>
      <c r="F119" s="33"/>
      <c r="G119" s="98"/>
      <c r="H119" s="98"/>
      <c r="I119" s="98"/>
      <c r="J119" s="33"/>
      <c r="K119" s="33"/>
      <c r="L119" s="33"/>
      <c r="M119" s="33"/>
      <c r="N119" s="33"/>
      <c r="O119" s="33"/>
      <c r="P119" s="33"/>
      <c r="Q119" s="33"/>
      <c r="R119" s="98"/>
      <c r="S119" s="98"/>
      <c r="T119" s="98"/>
      <c r="U119" s="33"/>
      <c r="V119" s="33"/>
      <c r="W119" s="33"/>
      <c r="X119" s="33"/>
      <c r="Y119" s="33"/>
      <c r="Z119" s="33"/>
      <c r="AA119" s="33"/>
      <c r="AB119" s="33"/>
    </row>
    <row r="120" spans="1:28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8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</row>
    <row r="122" spans="1:28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</row>
    <row r="123" spans="1:28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</row>
    <row r="124" spans="1:28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</row>
    <row r="125" spans="1:28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</row>
    <row r="126" spans="1:28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</row>
    <row r="127" spans="1:28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</row>
    <row r="128" spans="1:28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</row>
    <row r="129" spans="1:28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</row>
    <row r="130" spans="1:28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</row>
    <row r="131" spans="1:28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</row>
    <row r="132" spans="1:28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</row>
    <row r="133" spans="1:28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</row>
    <row r="134" spans="1:28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</row>
    <row r="135" spans="1:28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</row>
    <row r="136" spans="1:28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</row>
    <row r="137" spans="1:28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</row>
    <row r="138" spans="1:28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</row>
    <row r="139" spans="1:28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</row>
    <row r="140" spans="1:28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</row>
    <row r="141" spans="1:28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</row>
    <row r="142" spans="1:28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</row>
    <row r="143" spans="1:28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</row>
    <row r="144" spans="1:28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</row>
    <row r="145" spans="1:28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</row>
    <row r="146" spans="1:28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</row>
    <row r="147" spans="1:28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</row>
    <row r="148" spans="1:28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</row>
    <row r="149" spans="1:28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</row>
    <row r="150" spans="1:28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</row>
    <row r="151" spans="1:28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</row>
    <row r="152" spans="1:28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</row>
    <row r="153" spans="1:28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</row>
    <row r="154" spans="1:28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</row>
    <row r="155" spans="1:28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</row>
    <row r="156" spans="1:28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</row>
    <row r="157" spans="1:28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</row>
    <row r="158" spans="1:28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</row>
    <row r="159" spans="1:28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</row>
    <row r="160" spans="1:28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</row>
    <row r="161" spans="1:28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</row>
    <row r="162" spans="1:28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</row>
    <row r="163" spans="1:28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</row>
    <row r="164" spans="1:28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</row>
    <row r="165" spans="1:28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</row>
    <row r="166" spans="1:28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</row>
    <row r="167" spans="1:28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</row>
    <row r="168" spans="1:28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</row>
    <row r="169" spans="1:28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</row>
    <row r="170" spans="1:28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</row>
    <row r="171" spans="1:28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</row>
    <row r="172" spans="1:28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</row>
    <row r="173" spans="1:28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</row>
    <row r="174" spans="1:28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</row>
    <row r="175" spans="1:28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</row>
    <row r="176" spans="1:28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</row>
    <row r="177" spans="1:28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</row>
    <row r="178" spans="1:28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</row>
    <row r="179" spans="1:28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</row>
    <row r="180" spans="1:28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</row>
    <row r="181" spans="1:28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</row>
    <row r="182" spans="1:28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</row>
    <row r="183" spans="1:28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</row>
    <row r="184" spans="1:28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</row>
    <row r="185" spans="1:28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</row>
    <row r="186" spans="1:28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</row>
    <row r="187" spans="1:28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</row>
    <row r="188" spans="1:28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</row>
    <row r="189" spans="1:28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</row>
    <row r="190" spans="1:28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</row>
    <row r="191" spans="1:28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</row>
    <row r="192" spans="1:28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</row>
    <row r="193" spans="1:28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</row>
    <row r="194" spans="1:28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</row>
    <row r="195" spans="1:28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</row>
    <row r="196" spans="1:28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</row>
    <row r="197" spans="1:28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</row>
    <row r="198" spans="1:28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</row>
    <row r="199" spans="1:28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</row>
    <row r="200" spans="1:28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</row>
    <row r="201" spans="1:28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</row>
    <row r="202" spans="1:28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</row>
    <row r="203" spans="1:28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</row>
    <row r="204" spans="1:28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</row>
    <row r="205" spans="1:28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</row>
    <row r="206" spans="1:28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</row>
    <row r="207" spans="1:28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</row>
    <row r="208" spans="1:28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</row>
    <row r="209" spans="1:28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</row>
    <row r="210" spans="1:28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</row>
    <row r="211" spans="1:28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</row>
    <row r="212" spans="1:28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</row>
    <row r="213" spans="1:28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</row>
    <row r="214" spans="1:28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</row>
    <row r="215" spans="1:28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</row>
    <row r="216" spans="1:28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</row>
    <row r="217" spans="1:28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</row>
    <row r="218" spans="1:28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</row>
    <row r="219" spans="1:28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</row>
    <row r="220" spans="1:28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</row>
    <row r="221" spans="1:28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</row>
    <row r="222" spans="1:28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</row>
    <row r="223" spans="1:28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</row>
    <row r="224" spans="1:28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</row>
    <row r="225" spans="1:28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</row>
    <row r="226" spans="1:28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</row>
    <row r="227" spans="1:28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</row>
    <row r="228" spans="1:28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</row>
    <row r="229" spans="1:28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</row>
    <row r="230" spans="1:28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</row>
    <row r="231" spans="1:28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</row>
  </sheetData>
  <protectedRanges>
    <protectedRange sqref="J52:L52 R52 J81:L81 Q81" name="Диапазон30_1"/>
    <protectedRange sqref="J52:L52 R52 J81:L81 Q81" name="Диапазон14_1"/>
    <protectedRange sqref="P81 P52" name="Диапазон19"/>
    <protectedRange sqref="M52 M81" name="Диапазон19_4"/>
    <protectedRange sqref="Y52:AA52 Y81:AA81" name="Диапазон12_1"/>
    <protectedRange sqref="Y52:AA52 Y81:AA81" name="Диапазон6_1"/>
    <protectedRange sqref="Y52:AA52 Y81:AA81" name="Диапазон7_1"/>
    <protectedRange sqref="AB52" name="Диапазон30_2"/>
    <protectedRange sqref="AB52" name="Диапазон14_2"/>
    <protectedRange sqref="AB81" name="Диапазон30_4"/>
    <protectedRange sqref="AB81" name="Диапазон14_4"/>
    <protectedRange sqref="F52" name="Диапазон10_1"/>
    <protectedRange sqref="F52" name="Диапазон25_1"/>
    <protectedRange sqref="F81" name="Диапазон10_3"/>
    <protectedRange sqref="F81" name="Диапазон25_3"/>
  </protectedRanges>
  <mergeCells count="122">
    <mergeCell ref="A80:C80"/>
    <mergeCell ref="A81:B81"/>
    <mergeCell ref="A82:B82"/>
    <mergeCell ref="B84:C84"/>
    <mergeCell ref="A91:C91"/>
    <mergeCell ref="A92:A96"/>
    <mergeCell ref="B92:C92"/>
    <mergeCell ref="B93:C93"/>
    <mergeCell ref="B94:C94"/>
    <mergeCell ref="B95:C95"/>
    <mergeCell ref="B96:C96"/>
    <mergeCell ref="B17:T17"/>
    <mergeCell ref="W17:X17"/>
    <mergeCell ref="V6:X6"/>
    <mergeCell ref="V7:X7"/>
    <mergeCell ref="A10:AB10"/>
    <mergeCell ref="A11:AB11"/>
    <mergeCell ref="A12:AB12"/>
    <mergeCell ref="W13:X13"/>
    <mergeCell ref="W14:X14"/>
    <mergeCell ref="W15:X15"/>
    <mergeCell ref="W16:X16"/>
    <mergeCell ref="A36:A40"/>
    <mergeCell ref="W18:X18"/>
    <mergeCell ref="W19:X19"/>
    <mergeCell ref="C20:T20"/>
    <mergeCell ref="W20:X20"/>
    <mergeCell ref="D21:P21"/>
    <mergeCell ref="Q21:R21"/>
    <mergeCell ref="W21:X21"/>
    <mergeCell ref="D22:T22"/>
    <mergeCell ref="F23:T23"/>
    <mergeCell ref="F24:T24"/>
    <mergeCell ref="D25:T25"/>
    <mergeCell ref="A35:C35"/>
    <mergeCell ref="B36:C36"/>
    <mergeCell ref="B37:C37"/>
    <mergeCell ref="B38:C38"/>
    <mergeCell ref="B39:C39"/>
    <mergeCell ref="B40:C40"/>
    <mergeCell ref="R56:T56"/>
    <mergeCell ref="B59:C59"/>
    <mergeCell ref="G59:I59"/>
    <mergeCell ref="L59:O59"/>
    <mergeCell ref="A41:A45"/>
    <mergeCell ref="A46:A49"/>
    <mergeCell ref="A50:C50"/>
    <mergeCell ref="A51:C51"/>
    <mergeCell ref="A52:B52"/>
    <mergeCell ref="A53:B53"/>
    <mergeCell ref="B46:C46"/>
    <mergeCell ref="B47:C47"/>
    <mergeCell ref="B48:C48"/>
    <mergeCell ref="B49:C49"/>
    <mergeCell ref="B55:C55"/>
    <mergeCell ref="G55:I55"/>
    <mergeCell ref="M55:O55"/>
    <mergeCell ref="G56:I56"/>
    <mergeCell ref="B43:C43"/>
    <mergeCell ref="B44:C44"/>
    <mergeCell ref="B45:C45"/>
    <mergeCell ref="B41:C41"/>
    <mergeCell ref="B42:C42"/>
    <mergeCell ref="G60:I60"/>
    <mergeCell ref="R60:T60"/>
    <mergeCell ref="A63:C63"/>
    <mergeCell ref="A64:A68"/>
    <mergeCell ref="A69:A74"/>
    <mergeCell ref="A79:C79"/>
    <mergeCell ref="A75:A78"/>
    <mergeCell ref="B65:C65"/>
    <mergeCell ref="B66:C66"/>
    <mergeCell ref="B67:C67"/>
    <mergeCell ref="B68:C68"/>
    <mergeCell ref="B69:C69"/>
    <mergeCell ref="B70:C70"/>
    <mergeCell ref="B71:C71"/>
    <mergeCell ref="B72:C72"/>
    <mergeCell ref="B64:C64"/>
    <mergeCell ref="B78:C78"/>
    <mergeCell ref="B73:C73"/>
    <mergeCell ref="B74:C74"/>
    <mergeCell ref="B75:C75"/>
    <mergeCell ref="B77:C77"/>
    <mergeCell ref="B76:C76"/>
    <mergeCell ref="M84:O84"/>
    <mergeCell ref="R84:T84"/>
    <mergeCell ref="R85:T85"/>
    <mergeCell ref="B88:C88"/>
    <mergeCell ref="G88:I88"/>
    <mergeCell ref="L88:O88"/>
    <mergeCell ref="G84:I84"/>
    <mergeCell ref="G89:I89"/>
    <mergeCell ref="R89:T89"/>
    <mergeCell ref="A104:A108"/>
    <mergeCell ref="B104:C104"/>
    <mergeCell ref="B105:C105"/>
    <mergeCell ref="B106:C106"/>
    <mergeCell ref="B107:C107"/>
    <mergeCell ref="B108:C108"/>
    <mergeCell ref="B100:C100"/>
    <mergeCell ref="B101:C101"/>
    <mergeCell ref="B102:C102"/>
    <mergeCell ref="B103:C103"/>
    <mergeCell ref="A97:A103"/>
    <mergeCell ref="B97:C97"/>
    <mergeCell ref="B98:C98"/>
    <mergeCell ref="B99:C99"/>
    <mergeCell ref="G119:I119"/>
    <mergeCell ref="R119:T119"/>
    <mergeCell ref="M114:O114"/>
    <mergeCell ref="G115:I115"/>
    <mergeCell ref="R115:T115"/>
    <mergeCell ref="B118:C118"/>
    <mergeCell ref="G118:I118"/>
    <mergeCell ref="L118:O118"/>
    <mergeCell ref="A109:C109"/>
    <mergeCell ref="A110:C110"/>
    <mergeCell ref="A111:B111"/>
    <mergeCell ref="A112:B112"/>
    <mergeCell ref="B114:C114"/>
    <mergeCell ref="G114:I114"/>
  </mergeCells>
  <pageMargins left="0.15748031496062992" right="0.15748031496062992" top="1.1000000000000001" bottom="0.51181102362204722" header="0.31496062992125984" footer="0.31496062992125984"/>
  <pageSetup paperSize="9" scale="38" orientation="landscape" horizontalDpi="180" verticalDpi="180" r:id="rId1"/>
  <rowBreaks count="3" manualBreakCount="3">
    <brk id="33" max="27" man="1"/>
    <brk id="60" max="27" man="1"/>
    <brk id="8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СР</vt:lpstr>
      <vt:lpstr>СР!Область_печати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rusin.serzh@mail.ru</cp:lastModifiedBy>
  <cp:lastPrinted>2025-09-10T05:51:16Z</cp:lastPrinted>
  <dcterms:created xsi:type="dcterms:W3CDTF">2023-09-13T19:09:28Z</dcterms:created>
  <dcterms:modified xsi:type="dcterms:W3CDTF">2025-09-24T19:47:45Z</dcterms:modified>
</cp:coreProperties>
</file>