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3256" windowHeight="12456"/>
  </bookViews>
  <sheets>
    <sheet name="ВТ" sheetId="2" r:id="rId1"/>
  </sheets>
  <definedNames>
    <definedName name="_xlnm.Print_Area" localSheetId="0">ВТ!$A$1:$Y$123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3" i="2" l="1"/>
  <c r="T53" i="2"/>
  <c r="S53" i="2"/>
  <c r="S83" i="2"/>
  <c r="Y50" i="2" l="1"/>
  <c r="Y53" i="2"/>
  <c r="Y80" i="2"/>
  <c r="Y83" i="2"/>
  <c r="M53" i="2" l="1"/>
  <c r="M50" i="2"/>
  <c r="X83" i="2"/>
  <c r="X80" i="2"/>
  <c r="X53" i="2"/>
  <c r="X50" i="2"/>
  <c r="V50" i="2"/>
  <c r="V53" i="2"/>
  <c r="V83" i="2" l="1"/>
  <c r="R80" i="2"/>
  <c r="R83" i="2" s="1"/>
  <c r="Q80" i="2"/>
  <c r="Q83" i="2" s="1"/>
  <c r="P80" i="2"/>
  <c r="P83" i="2" s="1"/>
  <c r="O80" i="2"/>
  <c r="O83" i="2" s="1"/>
  <c r="N80" i="2"/>
  <c r="N83" i="2" s="1"/>
  <c r="M80" i="2"/>
  <c r="M83" i="2" s="1"/>
  <c r="L80" i="2"/>
  <c r="L83" i="2" s="1"/>
  <c r="K80" i="2"/>
  <c r="K83" i="2" s="1"/>
  <c r="J80" i="2"/>
  <c r="J83" i="2" s="1"/>
  <c r="I80" i="2"/>
  <c r="I83" i="2" s="1"/>
  <c r="H83" i="2"/>
  <c r="G80" i="2"/>
  <c r="G83" i="2" s="1"/>
  <c r="F80" i="2"/>
  <c r="F83" i="2" s="1"/>
  <c r="E80" i="2"/>
  <c r="E83" i="2" s="1"/>
  <c r="D80" i="2"/>
  <c r="D83" i="2" s="1"/>
  <c r="R53" i="2"/>
  <c r="Q50" i="2"/>
  <c r="O50" i="2"/>
  <c r="N50" i="2"/>
  <c r="L50" i="2"/>
  <c r="K50" i="2"/>
  <c r="J50" i="2"/>
  <c r="G50" i="2"/>
  <c r="F50" i="2"/>
  <c r="E50" i="2"/>
  <c r="D50" i="2"/>
  <c r="C83" i="2" l="1"/>
  <c r="C82" i="2" s="1"/>
  <c r="E53" i="2"/>
  <c r="G53" i="2"/>
  <c r="D53" i="2"/>
  <c r="F53" i="2"/>
  <c r="Q53" i="2"/>
  <c r="P53" i="2"/>
  <c r="O53" i="2"/>
  <c r="N53" i="2"/>
  <c r="L53" i="2"/>
  <c r="K53" i="2"/>
  <c r="J53" i="2"/>
  <c r="I53" i="2"/>
  <c r="H53" i="2"/>
  <c r="C53" i="2" l="1"/>
  <c r="C52" i="2" s="1"/>
</calcChain>
</file>

<file path=xl/sharedStrings.xml><?xml version="1.0" encoding="utf-8"?>
<sst xmlns="http://schemas.openxmlformats.org/spreadsheetml/2006/main" count="159" uniqueCount="75">
  <si>
    <t>МЕНЮ</t>
  </si>
  <si>
    <t>ЗАВТРАК</t>
  </si>
  <si>
    <t>ОБЕД</t>
  </si>
  <si>
    <t>ПОЛДНИК</t>
  </si>
  <si>
    <t>Итого на 1 человека</t>
  </si>
  <si>
    <t>Итого к выдаче на общее число</t>
  </si>
  <si>
    <t>Цена</t>
  </si>
  <si>
    <t>На сумму</t>
  </si>
  <si>
    <t>Хлеб</t>
  </si>
  <si>
    <t>Масло раст.</t>
  </si>
  <si>
    <t>Морковь</t>
  </si>
  <si>
    <t>Лук  реп.</t>
  </si>
  <si>
    <t>Картофель</t>
  </si>
  <si>
    <t xml:space="preserve"> Масло слив.</t>
  </si>
  <si>
    <t>Песок</t>
  </si>
  <si>
    <t xml:space="preserve">Молоко </t>
  </si>
  <si>
    <t>Чай</t>
  </si>
  <si>
    <t>Выдал кладовщик</t>
  </si>
  <si>
    <t>(расшифровка подписи)</t>
  </si>
  <si>
    <t>Принял товар</t>
  </si>
  <si>
    <t>Работник бухгалтерии</t>
  </si>
  <si>
    <t>УТВЕРЖДАЮ</t>
  </si>
  <si>
    <t xml:space="preserve">Заведующая </t>
  </si>
  <si>
    <t>(подпись)</t>
  </si>
  <si>
    <t>МЕНЮ-ТРЕБОВАНИЕ</t>
  </si>
  <si>
    <t>НА ВЫДАЧУ ПРОДУКТОВ ПИТАНИЯ</t>
  </si>
  <si>
    <t>Код</t>
  </si>
  <si>
    <t>форма №298 по ОКУД</t>
  </si>
  <si>
    <t>0504201</t>
  </si>
  <si>
    <t>МУ «Централизованная бухгалтерия муниципальных образовательных учреждений Кемского района»</t>
  </si>
  <si>
    <t>Раздел</t>
  </si>
  <si>
    <t>Учреждение</t>
  </si>
  <si>
    <t>Отделение</t>
  </si>
  <si>
    <t>по ОКПО</t>
  </si>
  <si>
    <t>Материально-ответственное лицо</t>
  </si>
  <si>
    <t>Количество довольствующихся</t>
  </si>
  <si>
    <t>Контрольная сумма</t>
  </si>
  <si>
    <t>булка</t>
  </si>
  <si>
    <t>Чай/180г</t>
  </si>
  <si>
    <t>Булка с маслом /50г</t>
  </si>
  <si>
    <t>Хлеб/40гр</t>
  </si>
  <si>
    <t>Булка с маслом /35г</t>
  </si>
  <si>
    <t xml:space="preserve"> </t>
  </si>
  <si>
    <t>6</t>
  </si>
  <si>
    <t xml:space="preserve">МБДОУ Кемский детский сад № 1                                                                 </t>
  </si>
  <si>
    <t>10</t>
  </si>
  <si>
    <t>Русина О.В.</t>
  </si>
  <si>
    <t>Чай/150г</t>
  </si>
  <si>
    <t>сок</t>
  </si>
  <si>
    <t>Макароны отварные\150г</t>
  </si>
  <si>
    <t>макароны</t>
  </si>
  <si>
    <t>33</t>
  </si>
  <si>
    <t>40</t>
  </si>
  <si>
    <t xml:space="preserve">   </t>
  </si>
  <si>
    <t>Круглова Э.И.</t>
  </si>
  <si>
    <t>Зайцева Е.Н.</t>
  </si>
  <si>
    <t>тефтели мясные/70г</t>
  </si>
  <si>
    <t>Суп фасолевый на м/б 250г</t>
  </si>
  <si>
    <t>сырники со сгущеным молоком</t>
  </si>
  <si>
    <t>Каша гречневая молочная /200г</t>
  </si>
  <si>
    <t>Компот из сухофруктов/ 180г</t>
  </si>
  <si>
    <t>фасоль</t>
  </si>
  <si>
    <t>мясо</t>
  </si>
  <si>
    <t>на 04 сентября  2025 года</t>
  </si>
  <si>
    <t>Зам.заведующего</t>
  </si>
  <si>
    <t>сухофрукты</t>
  </si>
  <si>
    <t>сгущеное молоко</t>
  </si>
  <si>
    <t>манка</t>
  </si>
  <si>
    <t>сметана</t>
  </si>
  <si>
    <t>яйцо</t>
  </si>
  <si>
    <t>греча</t>
  </si>
  <si>
    <t>0</t>
  </si>
  <si>
    <t>творог</t>
  </si>
  <si>
    <t>мука</t>
  </si>
  <si>
    <t>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</si>
</sst>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2" fillId="0" borderId="15" xfId="0" applyFont="1" applyBorder="1"/>
    <xf numFmtId="0" fontId="4" fillId="0" borderId="0" xfId="0" applyFont="1"/>
    <xf numFmtId="0" fontId="4" fillId="0" borderId="1" xfId="0" applyFont="1" applyBorder="1" applyAlignment="1"/>
    <xf numFmtId="0" fontId="4" fillId="0" borderId="1" xfId="0" applyFont="1" applyBorder="1"/>
    <xf numFmtId="0" fontId="3" fillId="0" borderId="1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/>
    <xf numFmtId="0" fontId="2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16" xfId="0" applyFont="1" applyBorder="1"/>
    <xf numFmtId="0" fontId="7" fillId="0" borderId="0" xfId="0" applyFont="1" applyBorder="1" applyAlignment="1"/>
    <xf numFmtId="0" fontId="4" fillId="0" borderId="0" xfId="0" applyFont="1" applyBorder="1"/>
    <xf numFmtId="1" fontId="9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/>
    <xf numFmtId="1" fontId="9" fillId="0" borderId="2" xfId="0" applyNumberFormat="1" applyFont="1" applyBorder="1" applyAlignment="1">
      <alignment vertical="center"/>
    </xf>
    <xf numFmtId="1" fontId="9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/>
    <xf numFmtId="164" fontId="9" fillId="0" borderId="0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2" fillId="0" borderId="7" xfId="0" applyFont="1" applyBorder="1"/>
    <xf numFmtId="164" fontId="9" fillId="0" borderId="14" xfId="0" applyNumberFormat="1" applyFont="1" applyBorder="1" applyAlignment="1">
      <alignment horizontal="left" vertical="center"/>
    </xf>
    <xf numFmtId="164" fontId="9" fillId="0" borderId="0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10" xfId="0" applyFont="1" applyBorder="1"/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4" fontId="2" fillId="0" borderId="13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65" fontId="7" fillId="0" borderId="6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textRotation="90" wrapText="1"/>
    </xf>
    <xf numFmtId="1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49" fontId="4" fillId="0" borderId="17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2" borderId="2" xfId="0" applyFont="1" applyFill="1" applyBorder="1" applyAlignment="1">
      <alignment horizontal="center" vertical="center" textRotation="90" wrapText="1"/>
    </xf>
    <xf numFmtId="1" fontId="9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/>
    <xf numFmtId="0" fontId="2" fillId="0" borderId="19" xfId="0" applyFont="1" applyBorder="1"/>
    <xf numFmtId="0" fontId="10" fillId="0" borderId="0" xfId="0" applyFont="1" applyBorder="1" applyAlignment="1">
      <alignment horizontal="center" vertical="center" textRotation="90" wrapText="1"/>
    </xf>
    <xf numFmtId="1" fontId="9" fillId="0" borderId="0" xfId="0" applyNumberFormat="1" applyFont="1" applyBorder="1" applyAlignment="1">
      <alignment horizontal="center" vertical="center" wrapText="1"/>
    </xf>
    <xf numFmtId="1" fontId="9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1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" fontId="9" fillId="0" borderId="0" xfId="0" applyNumberFormat="1" applyFont="1" applyBorder="1"/>
    <xf numFmtId="0" fontId="9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textRotation="90" wrapText="1"/>
    </xf>
    <xf numFmtId="0" fontId="10" fillId="0" borderId="0" xfId="0" applyFont="1" applyFill="1" applyBorder="1" applyAlignment="1">
      <alignment horizontal="center" vertical="center" textRotation="90" wrapText="1"/>
    </xf>
    <xf numFmtId="2" fontId="7" fillId="0" borderId="2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7" fillId="0" borderId="16" xfId="0" applyFont="1" applyBorder="1" applyAlignment="1">
      <alignment horizontal="center"/>
    </xf>
    <xf numFmtId="4" fontId="10" fillId="0" borderId="16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/>
    </xf>
    <xf numFmtId="0" fontId="5" fillId="0" borderId="11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textRotation="90"/>
    </xf>
    <xf numFmtId="0" fontId="5" fillId="0" borderId="13" xfId="0" applyFont="1" applyBorder="1" applyAlignment="1">
      <alignment horizontal="center" vertical="center" textRotation="90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90"/>
    </xf>
    <xf numFmtId="0" fontId="9" fillId="0" borderId="0" xfId="0" applyFont="1" applyBorder="1" applyAlignment="1">
      <alignment horizontal="left" wrapText="1" shrinkToFi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Z123"/>
  <sheetViews>
    <sheetView tabSelected="1" view="pageBreakPreview" topLeftCell="A42" zoomScale="51" zoomScaleNormal="85" zoomScaleSheetLayoutView="51" zoomScalePageLayoutView="70" workbookViewId="0">
      <selection activeCell="F63" sqref="F63:Y63"/>
    </sheetView>
  </sheetViews>
  <sheetFormatPr defaultColWidth="9.109375" defaultRowHeight="13.8" x14ac:dyDescent="0.25"/>
  <cols>
    <col min="1" max="1" width="9.109375" style="2"/>
    <col min="2" max="2" width="13.109375" style="2" customWidth="1"/>
    <col min="3" max="3" width="16.109375" style="2" customWidth="1"/>
    <col min="4" max="25" width="11.6640625" style="2" customWidth="1"/>
    <col min="26" max="16384" width="9.109375" style="2"/>
  </cols>
  <sheetData>
    <row r="4" spans="1:24" ht="22.8" x14ac:dyDescent="0.4">
      <c r="P4" s="14" t="s">
        <v>21</v>
      </c>
      <c r="Q4" s="14"/>
      <c r="R4" s="14"/>
      <c r="S4" s="14"/>
      <c r="T4" s="14"/>
      <c r="U4" s="14"/>
      <c r="V4" s="14"/>
      <c r="W4" s="14"/>
      <c r="X4" s="14"/>
    </row>
    <row r="5" spans="1:24" ht="22.8" x14ac:dyDescent="0.4">
      <c r="F5" s="1"/>
      <c r="P5" s="14"/>
      <c r="Q5" s="14"/>
      <c r="R5" s="14"/>
      <c r="S5" s="14"/>
      <c r="T5" s="14"/>
      <c r="U5" s="14"/>
      <c r="V5" s="14"/>
      <c r="W5" s="14"/>
      <c r="X5" s="14"/>
    </row>
    <row r="6" spans="1:24" ht="23.4" thickBot="1" x14ac:dyDescent="0.45">
      <c r="P6" s="14" t="s">
        <v>22</v>
      </c>
      <c r="Q6" s="14"/>
      <c r="R6" s="15"/>
      <c r="S6" s="15"/>
      <c r="T6" s="97" t="s">
        <v>54</v>
      </c>
      <c r="U6" s="97"/>
      <c r="V6" s="97"/>
      <c r="W6" s="56"/>
      <c r="X6" s="56"/>
    </row>
    <row r="7" spans="1:24" x14ac:dyDescent="0.25">
      <c r="R7" s="49" t="s">
        <v>23</v>
      </c>
      <c r="S7" s="49"/>
      <c r="T7" s="49"/>
      <c r="U7" s="49"/>
      <c r="V7" s="55"/>
      <c r="W7" s="55"/>
      <c r="X7" s="50"/>
    </row>
    <row r="9" spans="1:24" ht="70.5" customHeight="1" x14ac:dyDescent="0.25"/>
    <row r="10" spans="1:24" ht="30" x14ac:dyDescent="0.25">
      <c r="B10" s="105" t="s">
        <v>24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89"/>
      <c r="X10" s="51"/>
    </row>
    <row r="11" spans="1:24" ht="33" customHeight="1" x14ac:dyDescent="0.25">
      <c r="B11" s="106" t="s">
        <v>25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90"/>
      <c r="X11" s="52"/>
    </row>
    <row r="12" spans="1:24" ht="84" customHeight="1" x14ac:dyDescent="0.25">
      <c r="A12" s="107" t="s">
        <v>63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91"/>
      <c r="X12" s="47"/>
    </row>
    <row r="13" spans="1:24" ht="18.600000000000001" thickBot="1" x14ac:dyDescent="0.4">
      <c r="R13" s="6"/>
      <c r="S13" s="6"/>
      <c r="T13" s="6"/>
      <c r="U13" s="6"/>
      <c r="V13" s="53" t="s">
        <v>26</v>
      </c>
      <c r="W13" s="94"/>
      <c r="X13" s="54"/>
    </row>
    <row r="14" spans="1:24" ht="21.6" thickBot="1" x14ac:dyDescent="0.45">
      <c r="Q14" s="110" t="s">
        <v>27</v>
      </c>
      <c r="R14" s="110"/>
      <c r="S14" s="84"/>
      <c r="T14" s="84"/>
      <c r="U14" s="93"/>
      <c r="V14" s="48" t="s">
        <v>28</v>
      </c>
      <c r="W14" s="57"/>
      <c r="X14" s="57"/>
    </row>
    <row r="15" spans="1:24" ht="21.6" thickBot="1" x14ac:dyDescent="0.45">
      <c r="R15" s="13"/>
      <c r="S15" s="13"/>
      <c r="T15" s="13"/>
      <c r="U15" s="13"/>
      <c r="V15" s="48"/>
      <c r="W15" s="57"/>
      <c r="X15" s="57"/>
    </row>
    <row r="16" spans="1:24" ht="18.600000000000001" thickBot="1" x14ac:dyDescent="0.4">
      <c r="R16" s="6"/>
      <c r="S16" s="6"/>
      <c r="T16" s="6"/>
      <c r="U16" s="6"/>
      <c r="V16" s="48"/>
      <c r="W16" s="57"/>
      <c r="X16" s="57"/>
    </row>
    <row r="17" spans="2:24" ht="23.4" thickBot="1" x14ac:dyDescent="0.45">
      <c r="B17" s="108" t="s">
        <v>29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83"/>
      <c r="T17" s="83"/>
      <c r="U17" s="92"/>
      <c r="V17" s="48"/>
      <c r="W17" s="57"/>
      <c r="X17" s="57"/>
    </row>
    <row r="18" spans="2:24" ht="18.75" customHeight="1" thickBot="1" x14ac:dyDescent="0.4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48"/>
      <c r="W18" s="57"/>
      <c r="X18" s="57"/>
    </row>
    <row r="19" spans="2:24" ht="23.4" thickBot="1" x14ac:dyDescent="0.4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48"/>
      <c r="W19" s="57"/>
      <c r="X19" s="57"/>
    </row>
    <row r="20" spans="2:24" ht="40.5" customHeight="1" thickBot="1" x14ac:dyDescent="0.45">
      <c r="B20" s="14" t="s">
        <v>30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82"/>
      <c r="T20" s="82"/>
      <c r="U20" s="88"/>
      <c r="V20" s="48"/>
      <c r="W20" s="57"/>
      <c r="X20" s="57"/>
    </row>
    <row r="21" spans="2:24" ht="30" customHeight="1" thickBot="1" x14ac:dyDescent="0.45">
      <c r="B21" s="14" t="s">
        <v>31</v>
      </c>
      <c r="C21" s="14"/>
      <c r="D21" s="109" t="s">
        <v>44</v>
      </c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6" t="s">
        <v>33</v>
      </c>
      <c r="R21" s="16"/>
      <c r="S21" s="16"/>
      <c r="T21" s="16"/>
      <c r="U21" s="16"/>
      <c r="V21" s="48"/>
      <c r="W21" s="57"/>
      <c r="X21" s="57"/>
    </row>
    <row r="22" spans="2:24" ht="39" customHeight="1" thickBot="1" x14ac:dyDescent="0.45">
      <c r="B22" s="14" t="s">
        <v>32</v>
      </c>
      <c r="C22" s="14"/>
      <c r="D22" s="108" t="s">
        <v>74</v>
      </c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87"/>
      <c r="T22" s="87"/>
      <c r="U22" s="87"/>
      <c r="V22" s="6"/>
      <c r="W22" s="6"/>
      <c r="X22" s="6"/>
    </row>
    <row r="23" spans="2:24" ht="42.75" customHeight="1" thickBot="1" x14ac:dyDescent="0.45">
      <c r="B23" s="14" t="s">
        <v>34</v>
      </c>
      <c r="C23" s="14"/>
      <c r="D23" s="14"/>
      <c r="E23" s="14"/>
      <c r="F23" s="99" t="s">
        <v>46</v>
      </c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56"/>
      <c r="T23" s="56"/>
      <c r="U23" s="56"/>
    </row>
    <row r="24" spans="2:24" ht="30" customHeight="1" thickBot="1" x14ac:dyDescent="0.45">
      <c r="B24" s="14" t="s">
        <v>35</v>
      </c>
      <c r="C24" s="14"/>
      <c r="D24" s="14"/>
      <c r="E24" s="14"/>
      <c r="F24" s="99" t="s">
        <v>42</v>
      </c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56"/>
      <c r="T24" s="56"/>
      <c r="U24" s="56"/>
    </row>
    <row r="25" spans="2:24" ht="34.5" customHeight="1" thickBot="1" x14ac:dyDescent="0.45">
      <c r="B25" s="14" t="s">
        <v>36</v>
      </c>
      <c r="C25" s="14"/>
      <c r="D25" s="98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56"/>
      <c r="T25" s="56"/>
      <c r="U25" s="56"/>
    </row>
    <row r="26" spans="2:24" ht="21" x14ac:dyDescent="0.4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24" ht="21" x14ac:dyDescent="0.4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24" ht="21" x14ac:dyDescent="0.4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2:24" ht="21" x14ac:dyDescent="0.4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2:24" ht="21" x14ac:dyDescent="0.4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5" spans="1:25" ht="172.5" customHeight="1" x14ac:dyDescent="0.25">
      <c r="A35" s="111" t="s">
        <v>0</v>
      </c>
      <c r="B35" s="112"/>
      <c r="C35" s="112"/>
      <c r="D35" s="79" t="s">
        <v>8</v>
      </c>
      <c r="E35" s="79" t="s">
        <v>37</v>
      </c>
      <c r="F35" s="79" t="s">
        <v>61</v>
      </c>
      <c r="G35" s="79" t="s">
        <v>62</v>
      </c>
      <c r="H35" s="79" t="s">
        <v>9</v>
      </c>
      <c r="I35" s="79" t="s">
        <v>10</v>
      </c>
      <c r="J35" s="79" t="s">
        <v>11</v>
      </c>
      <c r="K35" s="79" t="s">
        <v>12</v>
      </c>
      <c r="L35" s="79" t="s">
        <v>13</v>
      </c>
      <c r="M35" s="79" t="s">
        <v>65</v>
      </c>
      <c r="N35" s="79" t="s">
        <v>14</v>
      </c>
      <c r="O35" s="79" t="s">
        <v>50</v>
      </c>
      <c r="P35" s="79" t="s">
        <v>48</v>
      </c>
      <c r="Q35" s="79" t="s">
        <v>15</v>
      </c>
      <c r="R35" s="79" t="s">
        <v>16</v>
      </c>
      <c r="S35" s="79" t="s">
        <v>66</v>
      </c>
      <c r="T35" s="79" t="s">
        <v>67</v>
      </c>
      <c r="U35" s="79" t="s">
        <v>73</v>
      </c>
      <c r="V35" s="79" t="s">
        <v>69</v>
      </c>
      <c r="W35" s="79" t="s">
        <v>72</v>
      </c>
      <c r="X35" s="79" t="s">
        <v>70</v>
      </c>
      <c r="Y35" s="79" t="s">
        <v>68</v>
      </c>
    </row>
    <row r="36" spans="1:25" ht="67.5" customHeight="1" x14ac:dyDescent="0.25">
      <c r="A36" s="113" t="s">
        <v>1</v>
      </c>
      <c r="B36" s="116" t="s">
        <v>59</v>
      </c>
      <c r="C36" s="117"/>
      <c r="D36" s="22"/>
      <c r="E36" s="22"/>
      <c r="F36" s="60"/>
      <c r="G36" s="60"/>
      <c r="H36" s="60"/>
      <c r="I36" s="60"/>
      <c r="J36" s="60"/>
      <c r="K36" s="60"/>
      <c r="L36" s="60">
        <v>4</v>
      </c>
      <c r="M36" s="60"/>
      <c r="N36" s="60">
        <v>5</v>
      </c>
      <c r="O36" s="60">
        <v>25</v>
      </c>
      <c r="P36" s="60"/>
      <c r="Q36" s="60">
        <v>110</v>
      </c>
      <c r="R36" s="60"/>
      <c r="S36" s="60"/>
      <c r="T36" s="60"/>
      <c r="U36" s="60"/>
      <c r="V36" s="60"/>
      <c r="W36" s="60"/>
      <c r="X36" s="60"/>
      <c r="Y36" s="61"/>
    </row>
    <row r="37" spans="1:25" ht="45.75" customHeight="1" x14ac:dyDescent="0.25">
      <c r="A37" s="114"/>
      <c r="B37" s="118" t="s">
        <v>38</v>
      </c>
      <c r="C37" s="119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>
        <v>8</v>
      </c>
      <c r="O37" s="18"/>
      <c r="P37" s="18"/>
      <c r="Q37" s="18" t="s">
        <v>42</v>
      </c>
      <c r="R37" s="18">
        <v>1</v>
      </c>
      <c r="S37" s="18"/>
      <c r="T37" s="18"/>
      <c r="U37" s="18"/>
      <c r="V37" s="18"/>
      <c r="W37" s="18"/>
      <c r="X37" s="18"/>
      <c r="Y37" s="23"/>
    </row>
    <row r="38" spans="1:25" ht="44.25" customHeight="1" x14ac:dyDescent="0.25">
      <c r="A38" s="114"/>
      <c r="B38" s="118" t="s">
        <v>39</v>
      </c>
      <c r="C38" s="119"/>
      <c r="D38" s="18"/>
      <c r="E38" s="18">
        <v>40</v>
      </c>
      <c r="F38" s="18"/>
      <c r="G38" s="18"/>
      <c r="H38" s="18"/>
      <c r="I38" s="18"/>
      <c r="J38" s="18"/>
      <c r="K38" s="18"/>
      <c r="L38" s="18">
        <v>5</v>
      </c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23"/>
    </row>
    <row r="39" spans="1:25" ht="35.1" customHeight="1" x14ac:dyDescent="0.25">
      <c r="A39" s="114"/>
      <c r="B39" s="118" t="s">
        <v>48</v>
      </c>
      <c r="C39" s="119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v>60</v>
      </c>
      <c r="Q39" s="18"/>
      <c r="R39" s="18"/>
      <c r="S39" s="18"/>
      <c r="T39" s="18"/>
      <c r="U39" s="18"/>
      <c r="V39" s="18"/>
      <c r="W39" s="18"/>
      <c r="X39" s="18"/>
      <c r="Y39" s="23"/>
    </row>
    <row r="40" spans="1:25" ht="35.1" customHeight="1" x14ac:dyDescent="0.25">
      <c r="A40" s="115"/>
      <c r="B40" s="36"/>
      <c r="C40" s="43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3"/>
    </row>
    <row r="41" spans="1:25" ht="67.2" customHeight="1" x14ac:dyDescent="0.25">
      <c r="A41" s="120" t="s">
        <v>2</v>
      </c>
      <c r="B41" s="118" t="s">
        <v>57</v>
      </c>
      <c r="C41" s="119"/>
      <c r="D41" s="19"/>
      <c r="E41" s="19"/>
      <c r="F41" s="19">
        <v>25</v>
      </c>
      <c r="G41" s="19">
        <v>40</v>
      </c>
      <c r="H41" s="19">
        <v>2</v>
      </c>
      <c r="I41" s="19">
        <v>10</v>
      </c>
      <c r="J41" s="19">
        <v>5</v>
      </c>
      <c r="K41" s="19">
        <v>70</v>
      </c>
      <c r="L41" s="19"/>
      <c r="M41" s="19"/>
      <c r="N41" s="19"/>
      <c r="O41" s="19"/>
      <c r="P41" s="19" t="s">
        <v>42</v>
      </c>
      <c r="Q41" s="19"/>
      <c r="R41" s="19"/>
      <c r="S41" s="19"/>
      <c r="T41" s="19"/>
      <c r="U41" s="19"/>
      <c r="V41" s="19"/>
      <c r="W41" s="19"/>
      <c r="X41" s="19"/>
      <c r="Y41" s="23"/>
    </row>
    <row r="42" spans="1:25" ht="48" customHeight="1" x14ac:dyDescent="0.25">
      <c r="A42" s="114"/>
      <c r="B42" s="118" t="s">
        <v>49</v>
      </c>
      <c r="C42" s="119"/>
      <c r="D42" s="19"/>
      <c r="E42" s="19"/>
      <c r="F42" s="19"/>
      <c r="G42" s="19"/>
      <c r="H42" s="19"/>
      <c r="I42" s="19"/>
      <c r="J42" s="19"/>
      <c r="K42" s="19" t="s">
        <v>53</v>
      </c>
      <c r="L42" s="19">
        <v>4</v>
      </c>
      <c r="M42" s="19"/>
      <c r="N42" s="19"/>
      <c r="O42" s="19">
        <v>60</v>
      </c>
      <c r="P42" s="19"/>
      <c r="Q42" s="19" t="s">
        <v>42</v>
      </c>
      <c r="R42" s="19"/>
      <c r="S42" s="19"/>
      <c r="T42" s="19"/>
      <c r="U42" s="19"/>
      <c r="V42" s="19"/>
      <c r="W42" s="19"/>
      <c r="X42" s="19"/>
      <c r="Y42" s="23"/>
    </row>
    <row r="43" spans="1:25" ht="45" customHeight="1" x14ac:dyDescent="0.25">
      <c r="A43" s="114"/>
      <c r="B43" s="118" t="s">
        <v>56</v>
      </c>
      <c r="C43" s="119"/>
      <c r="D43" s="19"/>
      <c r="E43" s="19"/>
      <c r="F43" s="19"/>
      <c r="G43" s="19">
        <v>110</v>
      </c>
      <c r="H43" s="19">
        <v>2</v>
      </c>
      <c r="I43" s="19" t="s">
        <v>42</v>
      </c>
      <c r="J43" s="19">
        <v>5</v>
      </c>
      <c r="K43" s="19"/>
      <c r="L43" s="19">
        <v>2</v>
      </c>
      <c r="M43" s="19"/>
      <c r="N43" s="19"/>
      <c r="O43" s="19"/>
      <c r="P43" s="19"/>
      <c r="Q43" s="19"/>
      <c r="R43" s="19"/>
      <c r="S43" s="19"/>
      <c r="T43" s="19"/>
      <c r="U43" s="19"/>
      <c r="V43" s="19">
        <v>0.5</v>
      </c>
      <c r="W43" s="19"/>
      <c r="X43" s="19"/>
      <c r="Y43" s="31">
        <v>6</v>
      </c>
    </row>
    <row r="44" spans="1:25" ht="48" customHeight="1" x14ac:dyDescent="0.25">
      <c r="A44" s="114"/>
      <c r="B44" s="102" t="s">
        <v>60</v>
      </c>
      <c r="C44" s="103"/>
      <c r="D44" s="19"/>
      <c r="E44" s="19"/>
      <c r="F44" s="19"/>
      <c r="G44" s="19"/>
      <c r="H44" s="19"/>
      <c r="I44" s="19"/>
      <c r="J44" s="19"/>
      <c r="K44" s="19"/>
      <c r="L44" s="19"/>
      <c r="M44" s="19">
        <v>18</v>
      </c>
      <c r="N44" s="19">
        <v>8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23"/>
    </row>
    <row r="45" spans="1:25" ht="35.1" customHeight="1" x14ac:dyDescent="0.3">
      <c r="A45" s="121"/>
      <c r="B45" s="100" t="s">
        <v>40</v>
      </c>
      <c r="C45" s="101"/>
      <c r="D45" s="19">
        <v>40</v>
      </c>
      <c r="E45" s="19"/>
      <c r="F45" s="19"/>
      <c r="G45" s="19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3"/>
    </row>
    <row r="46" spans="1:25" ht="48" customHeight="1" x14ac:dyDescent="0.25">
      <c r="A46" s="120" t="s">
        <v>3</v>
      </c>
      <c r="B46" s="118" t="s">
        <v>58</v>
      </c>
      <c r="C46" s="119"/>
      <c r="D46" s="19"/>
      <c r="E46" s="19"/>
      <c r="F46" s="19"/>
      <c r="G46" s="19"/>
      <c r="H46" s="19">
        <v>2</v>
      </c>
      <c r="I46" s="19">
        <v>6</v>
      </c>
      <c r="J46" s="19">
        <v>6</v>
      </c>
      <c r="K46" s="19">
        <v>60</v>
      </c>
      <c r="L46" s="19" t="s">
        <v>42</v>
      </c>
      <c r="M46" s="19"/>
      <c r="N46" s="19"/>
      <c r="O46" s="19"/>
      <c r="P46" s="19"/>
      <c r="Q46" s="19">
        <v>0.03</v>
      </c>
      <c r="R46" s="19"/>
      <c r="S46" s="19"/>
      <c r="T46" s="19"/>
      <c r="U46" s="19"/>
      <c r="V46" s="19" t="s">
        <v>42</v>
      </c>
      <c r="W46" s="19"/>
      <c r="X46" s="19" t="s">
        <v>42</v>
      </c>
      <c r="Y46" s="58" t="s">
        <v>42</v>
      </c>
    </row>
    <row r="47" spans="1:25" ht="35.1" customHeight="1" x14ac:dyDescent="0.25">
      <c r="A47" s="114"/>
      <c r="B47" s="122" t="s">
        <v>38</v>
      </c>
      <c r="C47" s="123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>
        <v>8</v>
      </c>
      <c r="O47" s="19"/>
      <c r="P47" s="19"/>
      <c r="Q47" s="19"/>
      <c r="R47" s="19">
        <v>0.5</v>
      </c>
      <c r="S47" s="19"/>
      <c r="T47" s="19"/>
      <c r="U47" s="19"/>
      <c r="V47" s="19"/>
      <c r="W47" s="19"/>
      <c r="X47" s="19"/>
      <c r="Y47" s="19"/>
    </row>
    <row r="48" spans="1:25" ht="35.1" customHeight="1" x14ac:dyDescent="0.25">
      <c r="A48" s="114"/>
      <c r="B48" s="104" t="s">
        <v>42</v>
      </c>
      <c r="C48" s="104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23"/>
    </row>
    <row r="49" spans="1:26" ht="35.1" customHeight="1" x14ac:dyDescent="0.25">
      <c r="A49" s="121"/>
      <c r="B49" s="129" t="s">
        <v>42</v>
      </c>
      <c r="C49" s="130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3"/>
    </row>
    <row r="50" spans="1:26" ht="20.100000000000001" customHeight="1" thickBot="1" x14ac:dyDescent="0.35">
      <c r="A50" s="136" t="s">
        <v>4</v>
      </c>
      <c r="B50" s="137"/>
      <c r="C50" s="138"/>
      <c r="D50" s="38">
        <f>SUM(D36:D49)</f>
        <v>40</v>
      </c>
      <c r="E50" s="38">
        <f>SUM(E36:E49)</f>
        <v>40</v>
      </c>
      <c r="F50" s="38">
        <f>SUM(F36:F49)</f>
        <v>25</v>
      </c>
      <c r="G50" s="38">
        <f>SUM(G36:G49)</f>
        <v>150</v>
      </c>
      <c r="H50" s="38" t="s">
        <v>43</v>
      </c>
      <c r="I50" s="38" t="s">
        <v>45</v>
      </c>
      <c r="J50" s="38">
        <f>SUM(J36:J49)</f>
        <v>16</v>
      </c>
      <c r="K50" s="38">
        <f>SUM(K36:K49)</f>
        <v>130</v>
      </c>
      <c r="L50" s="38">
        <f>SUM(L36:L49)</f>
        <v>15</v>
      </c>
      <c r="M50" s="38">
        <f>SUM(M34:M49)</f>
        <v>18</v>
      </c>
      <c r="N50" s="38">
        <f>SUM(N36:N49)</f>
        <v>29</v>
      </c>
      <c r="O50" s="38">
        <f>SUM(O36:O49)</f>
        <v>85</v>
      </c>
      <c r="P50" s="81">
        <v>60</v>
      </c>
      <c r="Q50" s="38">
        <f>SUM(Q36:Q49)</f>
        <v>110.03</v>
      </c>
      <c r="R50" s="41">
        <v>0.5</v>
      </c>
      <c r="S50" s="38" t="s">
        <v>52</v>
      </c>
      <c r="T50" s="38" t="s">
        <v>52</v>
      </c>
      <c r="U50" s="38"/>
      <c r="V50" s="38">
        <f>SUM(V36:V49)</f>
        <v>0.5</v>
      </c>
      <c r="W50" s="38" t="s">
        <v>71</v>
      </c>
      <c r="X50" s="38">
        <f>SUM(X36:X49)</f>
        <v>0</v>
      </c>
      <c r="Y50" s="42">
        <f>SUM(Y36:Y49)</f>
        <v>6</v>
      </c>
    </row>
    <row r="51" spans="1:26" ht="20.100000000000001" customHeight="1" thickBot="1" x14ac:dyDescent="0.45">
      <c r="A51" s="124" t="s">
        <v>5</v>
      </c>
      <c r="B51" s="125"/>
      <c r="C51" s="126"/>
      <c r="D51" s="39">
        <v>1.2</v>
      </c>
      <c r="E51" s="39">
        <v>1</v>
      </c>
      <c r="F51" s="39">
        <v>0.63</v>
      </c>
      <c r="G51" s="39">
        <v>4.3</v>
      </c>
      <c r="H51" s="39">
        <v>0.3</v>
      </c>
      <c r="I51" s="39">
        <v>0.51</v>
      </c>
      <c r="J51" s="39">
        <v>0.51</v>
      </c>
      <c r="K51" s="39">
        <v>2.5</v>
      </c>
      <c r="L51" s="39">
        <v>0.69</v>
      </c>
      <c r="M51" s="39">
        <v>0.4</v>
      </c>
      <c r="N51" s="39">
        <v>1.35</v>
      </c>
      <c r="O51" s="39">
        <v>1.3</v>
      </c>
      <c r="P51" s="39">
        <v>1</v>
      </c>
      <c r="Q51" s="39">
        <v>5</v>
      </c>
      <c r="R51" s="39">
        <v>0.03</v>
      </c>
      <c r="S51" s="39">
        <v>0.46</v>
      </c>
      <c r="T51" s="39">
        <v>0.35</v>
      </c>
      <c r="U51" s="39">
        <v>0.35</v>
      </c>
      <c r="V51" s="46">
        <v>4</v>
      </c>
      <c r="W51" s="46">
        <v>3.5</v>
      </c>
      <c r="X51" s="39">
        <v>1</v>
      </c>
      <c r="Y51" s="39">
        <v>0.46</v>
      </c>
      <c r="Z51" s="5">
        <v>32</v>
      </c>
    </row>
    <row r="52" spans="1:26" ht="20.100000000000001" customHeight="1" x14ac:dyDescent="0.3">
      <c r="A52" s="124" t="s">
        <v>6</v>
      </c>
      <c r="B52" s="125"/>
      <c r="C52" s="29">
        <f>C53/Z51</f>
        <v>131.95520625</v>
      </c>
      <c r="D52" s="33">
        <v>108.34</v>
      </c>
      <c r="E52" s="33">
        <v>168.89</v>
      </c>
      <c r="F52" s="33">
        <v>94.5</v>
      </c>
      <c r="G52" s="33">
        <v>235</v>
      </c>
      <c r="H52" s="33">
        <v>133.9</v>
      </c>
      <c r="I52" s="33">
        <v>58.5</v>
      </c>
      <c r="J52" s="33">
        <v>74.099999999999994</v>
      </c>
      <c r="K52" s="33">
        <v>78</v>
      </c>
      <c r="L52" s="33">
        <v>1157.22</v>
      </c>
      <c r="M52" s="33">
        <v>270</v>
      </c>
      <c r="N52" s="33">
        <v>86.26</v>
      </c>
      <c r="O52" s="33">
        <v>161.25</v>
      </c>
      <c r="P52" s="33">
        <v>87.79</v>
      </c>
      <c r="Q52" s="33">
        <v>129.72999999999999</v>
      </c>
      <c r="R52" s="33">
        <v>687</v>
      </c>
      <c r="S52" s="33">
        <v>209.33</v>
      </c>
      <c r="T52" s="33">
        <v>104</v>
      </c>
      <c r="U52" s="33">
        <v>104</v>
      </c>
      <c r="V52" s="33">
        <v>12.1</v>
      </c>
      <c r="W52" s="33">
        <v>12.1</v>
      </c>
      <c r="X52" s="33">
        <v>305.42</v>
      </c>
      <c r="Y52" s="35">
        <v>23.3</v>
      </c>
    </row>
    <row r="53" spans="1:26" ht="20.100000000000001" customHeight="1" x14ac:dyDescent="0.3">
      <c r="A53" s="139" t="s">
        <v>7</v>
      </c>
      <c r="B53" s="140"/>
      <c r="C53" s="30">
        <f>SUM(D53:Y53)</f>
        <v>4222.5666000000001</v>
      </c>
      <c r="D53" s="34">
        <f>D51*D52</f>
        <v>130.00800000000001</v>
      </c>
      <c r="E53" s="34">
        <f t="shared" ref="E53:V53" si="0">E51*E52</f>
        <v>168.89</v>
      </c>
      <c r="F53" s="34">
        <f t="shared" si="0"/>
        <v>59.535000000000004</v>
      </c>
      <c r="G53" s="34">
        <f t="shared" si="0"/>
        <v>1010.5</v>
      </c>
      <c r="H53" s="34">
        <f t="shared" si="0"/>
        <v>40.17</v>
      </c>
      <c r="I53" s="34">
        <f t="shared" si="0"/>
        <v>29.835000000000001</v>
      </c>
      <c r="J53" s="34">
        <f t="shared" si="0"/>
        <v>37.790999999999997</v>
      </c>
      <c r="K53" s="34">
        <f t="shared" si="0"/>
        <v>195</v>
      </c>
      <c r="L53" s="34">
        <f t="shared" si="0"/>
        <v>798.48179999999991</v>
      </c>
      <c r="M53" s="34">
        <f t="shared" si="0"/>
        <v>108</v>
      </c>
      <c r="N53" s="34">
        <f t="shared" si="0"/>
        <v>116.45100000000001</v>
      </c>
      <c r="O53" s="34">
        <f t="shared" si="0"/>
        <v>209.625</v>
      </c>
      <c r="P53" s="34">
        <f t="shared" si="0"/>
        <v>87.79</v>
      </c>
      <c r="Q53" s="34">
        <f t="shared" si="0"/>
        <v>648.65</v>
      </c>
      <c r="R53" s="34">
        <f t="shared" si="0"/>
        <v>20.61</v>
      </c>
      <c r="S53" s="34">
        <f t="shared" si="0"/>
        <v>96.291800000000009</v>
      </c>
      <c r="T53" s="34">
        <f t="shared" ref="T53" si="1">T51*T52</f>
        <v>36.4</v>
      </c>
      <c r="U53" s="34">
        <v>15.6</v>
      </c>
      <c r="V53" s="34">
        <f t="shared" si="0"/>
        <v>48.4</v>
      </c>
      <c r="W53" s="34">
        <v>48.4</v>
      </c>
      <c r="X53" s="34">
        <f t="shared" ref="X53" si="2">X51*X52</f>
        <v>305.42</v>
      </c>
      <c r="Y53" s="37">
        <f>Y51*Y52</f>
        <v>10.718</v>
      </c>
    </row>
    <row r="54" spans="1:26" x14ac:dyDescent="0.25">
      <c r="A54" s="4"/>
      <c r="B54" s="4"/>
      <c r="C54" s="3"/>
    </row>
    <row r="55" spans="1:26" s="6" customFormat="1" ht="18" x14ac:dyDescent="0.35">
      <c r="B55" s="132" t="s">
        <v>17</v>
      </c>
      <c r="C55" s="132"/>
      <c r="D55" s="7"/>
      <c r="E55" s="8"/>
      <c r="F55" s="11"/>
      <c r="G55" s="135" t="s">
        <v>46</v>
      </c>
      <c r="H55" s="135"/>
      <c r="L55" s="132" t="s">
        <v>19</v>
      </c>
      <c r="M55" s="132"/>
      <c r="N55" s="8"/>
      <c r="P55" s="6" t="s">
        <v>55</v>
      </c>
      <c r="Q55" s="17"/>
    </row>
    <row r="56" spans="1:26" x14ac:dyDescent="0.25">
      <c r="E56" s="9"/>
      <c r="F56" s="10"/>
      <c r="G56" s="131" t="s">
        <v>18</v>
      </c>
      <c r="H56" s="131"/>
      <c r="P56" s="131" t="s">
        <v>18</v>
      </c>
      <c r="Q56" s="131"/>
      <c r="R56" s="131"/>
      <c r="S56" s="86"/>
      <c r="T56" s="86"/>
      <c r="U56" s="96"/>
    </row>
    <row r="59" spans="1:26" s="6" customFormat="1" ht="18" x14ac:dyDescent="0.35">
      <c r="B59" s="132" t="s">
        <v>64</v>
      </c>
      <c r="C59" s="132"/>
      <c r="D59" s="8"/>
      <c r="E59" s="8"/>
      <c r="G59" s="133" t="s">
        <v>46</v>
      </c>
      <c r="H59" s="133"/>
      <c r="K59" s="134" t="s">
        <v>20</v>
      </c>
      <c r="L59" s="134"/>
      <c r="M59" s="134"/>
      <c r="N59" s="8"/>
      <c r="Q59" s="17"/>
    </row>
    <row r="60" spans="1:26" x14ac:dyDescent="0.25">
      <c r="G60" s="131" t="s">
        <v>18</v>
      </c>
      <c r="H60" s="131"/>
      <c r="P60" s="131" t="s">
        <v>18</v>
      </c>
      <c r="Q60" s="131"/>
      <c r="R60" s="131"/>
      <c r="S60" s="86"/>
      <c r="T60" s="86"/>
      <c r="U60" s="96"/>
    </row>
    <row r="63" spans="1:26" ht="117.75" customHeight="1" x14ac:dyDescent="0.25">
      <c r="A63" s="111" t="s">
        <v>0</v>
      </c>
      <c r="B63" s="112"/>
      <c r="C63" s="112"/>
      <c r="D63" s="40" t="s">
        <v>8</v>
      </c>
      <c r="E63" s="59" t="s">
        <v>37</v>
      </c>
      <c r="F63" s="79" t="s">
        <v>61</v>
      </c>
      <c r="G63" s="79" t="s">
        <v>62</v>
      </c>
      <c r="H63" s="79" t="s">
        <v>9</v>
      </c>
      <c r="I63" s="79" t="s">
        <v>10</v>
      </c>
      <c r="J63" s="79" t="s">
        <v>11</v>
      </c>
      <c r="K63" s="79" t="s">
        <v>12</v>
      </c>
      <c r="L63" s="79" t="s">
        <v>13</v>
      </c>
      <c r="M63" s="79" t="s">
        <v>65</v>
      </c>
      <c r="N63" s="79" t="s">
        <v>14</v>
      </c>
      <c r="O63" s="79" t="s">
        <v>50</v>
      </c>
      <c r="P63" s="79" t="s">
        <v>48</v>
      </c>
      <c r="Q63" s="79" t="s">
        <v>15</v>
      </c>
      <c r="R63" s="79" t="s">
        <v>16</v>
      </c>
      <c r="S63" s="79" t="s">
        <v>66</v>
      </c>
      <c r="T63" s="79" t="s">
        <v>67</v>
      </c>
      <c r="U63" s="79" t="s">
        <v>73</v>
      </c>
      <c r="V63" s="79" t="s">
        <v>69</v>
      </c>
      <c r="W63" s="79" t="s">
        <v>72</v>
      </c>
      <c r="X63" s="79" t="s">
        <v>70</v>
      </c>
      <c r="Y63" s="79" t="s">
        <v>68</v>
      </c>
    </row>
    <row r="64" spans="1:26" s="12" customFormat="1" ht="68.25" customHeight="1" x14ac:dyDescent="0.25">
      <c r="A64" s="113" t="s">
        <v>1</v>
      </c>
      <c r="B64" s="116" t="s">
        <v>59</v>
      </c>
      <c r="C64" s="117"/>
      <c r="D64" s="18"/>
      <c r="E64" s="18"/>
      <c r="F64" s="22"/>
      <c r="G64" s="22"/>
      <c r="H64" s="22"/>
      <c r="I64" s="22"/>
      <c r="J64" s="22"/>
      <c r="K64" s="22"/>
      <c r="L64" s="22">
        <v>4</v>
      </c>
      <c r="M64" s="22"/>
      <c r="N64" s="22">
        <v>5</v>
      </c>
      <c r="O64" s="22" t="s">
        <v>42</v>
      </c>
      <c r="P64" s="22"/>
      <c r="Q64" s="22">
        <v>100</v>
      </c>
      <c r="R64" s="22"/>
      <c r="S64" s="22"/>
      <c r="T64" s="22"/>
      <c r="U64" s="22"/>
      <c r="V64" s="22"/>
      <c r="W64" s="22"/>
      <c r="X64" s="22">
        <v>25</v>
      </c>
      <c r="Y64" s="27"/>
    </row>
    <row r="65" spans="1:25" ht="45.75" customHeight="1" x14ac:dyDescent="0.25">
      <c r="A65" s="114"/>
      <c r="B65" s="118" t="s">
        <v>47</v>
      </c>
      <c r="C65" s="119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>
        <v>6</v>
      </c>
      <c r="O65" s="18"/>
      <c r="P65" s="18"/>
      <c r="Q65" s="18">
        <v>90</v>
      </c>
      <c r="R65" s="18">
        <v>1</v>
      </c>
      <c r="S65" s="18"/>
      <c r="T65" s="18"/>
      <c r="U65" s="18"/>
      <c r="V65" s="18"/>
      <c r="W65" s="18"/>
      <c r="X65" s="18"/>
      <c r="Y65" s="23"/>
    </row>
    <row r="66" spans="1:25" ht="53.25" customHeight="1" x14ac:dyDescent="0.25">
      <c r="A66" s="114"/>
      <c r="B66" s="102" t="s">
        <v>41</v>
      </c>
      <c r="C66" s="103"/>
      <c r="D66" s="18"/>
      <c r="E66" s="18">
        <v>35</v>
      </c>
      <c r="F66" s="18"/>
      <c r="G66" s="18"/>
      <c r="H66" s="18"/>
      <c r="I66" s="18"/>
      <c r="J66" s="18"/>
      <c r="K66" s="18"/>
      <c r="L66" s="18">
        <v>5</v>
      </c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23"/>
    </row>
    <row r="67" spans="1:25" ht="35.1" customHeight="1" x14ac:dyDescent="0.25">
      <c r="A67" s="114"/>
      <c r="B67" s="102" t="s">
        <v>48</v>
      </c>
      <c r="C67" s="103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v>60</v>
      </c>
      <c r="Q67" s="18"/>
      <c r="R67" s="18"/>
      <c r="S67" s="18"/>
      <c r="T67" s="18"/>
      <c r="U67" s="18"/>
      <c r="V67" s="18"/>
      <c r="W67" s="18"/>
      <c r="X67" s="18"/>
      <c r="Y67" s="23"/>
    </row>
    <row r="68" spans="1:25" ht="35.1" customHeight="1" x14ac:dyDescent="0.25">
      <c r="A68" s="115"/>
      <c r="B68" s="44"/>
      <c r="C68" s="45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23"/>
    </row>
    <row r="69" spans="1:25" ht="44.25" customHeight="1" x14ac:dyDescent="0.25">
      <c r="A69" s="120" t="s">
        <v>2</v>
      </c>
      <c r="B69" s="118" t="s">
        <v>57</v>
      </c>
      <c r="C69" s="119"/>
      <c r="D69" s="19"/>
      <c r="E69" s="19"/>
      <c r="F69" s="19">
        <v>20</v>
      </c>
      <c r="G69" s="19">
        <v>40</v>
      </c>
      <c r="H69" s="19">
        <v>2</v>
      </c>
      <c r="I69" s="19">
        <v>8</v>
      </c>
      <c r="J69" s="19">
        <v>5</v>
      </c>
      <c r="K69" s="19">
        <v>60</v>
      </c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23"/>
    </row>
    <row r="70" spans="1:25" ht="44.4" customHeight="1" x14ac:dyDescent="0.25">
      <c r="A70" s="114"/>
      <c r="B70" s="102" t="s">
        <v>49</v>
      </c>
      <c r="C70" s="103"/>
      <c r="D70" s="19"/>
      <c r="E70" s="19"/>
      <c r="F70" s="19"/>
      <c r="G70" s="19"/>
      <c r="H70" s="19"/>
      <c r="I70" s="19"/>
      <c r="J70" s="19"/>
      <c r="K70" s="19" t="s">
        <v>42</v>
      </c>
      <c r="L70" s="19">
        <v>4</v>
      </c>
      <c r="M70" s="19"/>
      <c r="N70" s="19"/>
      <c r="O70" s="19">
        <v>60</v>
      </c>
      <c r="P70" s="19"/>
      <c r="Q70" s="19" t="s">
        <v>42</v>
      </c>
      <c r="R70" s="19"/>
      <c r="S70" s="19"/>
      <c r="T70" s="19"/>
      <c r="U70" s="19"/>
      <c r="V70" s="19"/>
      <c r="W70" s="19"/>
      <c r="X70" s="19"/>
      <c r="Y70" s="23"/>
    </row>
    <row r="71" spans="1:25" ht="46.5" customHeight="1" x14ac:dyDescent="0.25">
      <c r="A71" s="114"/>
      <c r="B71" s="102" t="s">
        <v>56</v>
      </c>
      <c r="C71" s="103"/>
      <c r="D71" s="19"/>
      <c r="E71" s="19"/>
      <c r="F71" s="19"/>
      <c r="G71" s="19">
        <v>100</v>
      </c>
      <c r="H71" s="19">
        <v>2</v>
      </c>
      <c r="I71" s="19">
        <v>5</v>
      </c>
      <c r="J71" s="19">
        <v>3</v>
      </c>
      <c r="K71" s="19"/>
      <c r="L71" s="19">
        <v>2</v>
      </c>
      <c r="M71" s="19"/>
      <c r="N71" s="19"/>
      <c r="O71" s="19"/>
      <c r="P71" s="19"/>
      <c r="Q71" s="19"/>
      <c r="R71" s="19"/>
      <c r="S71" s="19"/>
      <c r="T71" s="19"/>
      <c r="U71" s="19"/>
      <c r="V71" s="19" t="s">
        <v>42</v>
      </c>
      <c r="W71" s="19"/>
      <c r="X71" s="19"/>
      <c r="Y71" s="31" t="s">
        <v>42</v>
      </c>
    </row>
    <row r="72" spans="1:25" ht="42.6" customHeight="1" x14ac:dyDescent="0.25">
      <c r="A72" s="114"/>
      <c r="B72" s="102" t="s">
        <v>60</v>
      </c>
      <c r="C72" s="103"/>
      <c r="D72" s="19"/>
      <c r="E72" s="19"/>
      <c r="F72" s="19"/>
      <c r="G72" s="19"/>
      <c r="H72" s="19"/>
      <c r="I72" s="19"/>
      <c r="J72" s="19"/>
      <c r="K72" s="19"/>
      <c r="L72" s="19"/>
      <c r="M72" s="19">
        <v>18</v>
      </c>
      <c r="N72" s="19">
        <v>6</v>
      </c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23"/>
    </row>
    <row r="73" spans="1:25" ht="35.1" customHeight="1" x14ac:dyDescent="0.3">
      <c r="A73" s="114"/>
      <c r="B73" s="127" t="s">
        <v>40</v>
      </c>
      <c r="C73" s="128"/>
      <c r="D73" s="19">
        <v>35</v>
      </c>
      <c r="E73" s="19"/>
      <c r="F73" s="19"/>
      <c r="G73" s="19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3"/>
    </row>
    <row r="74" spans="1:25" ht="75" customHeight="1" x14ac:dyDescent="0.25">
      <c r="A74" s="121"/>
      <c r="B74" s="102"/>
      <c r="C74" s="103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23"/>
    </row>
    <row r="75" spans="1:25" ht="44.25" customHeight="1" x14ac:dyDescent="0.25">
      <c r="A75" s="120" t="s">
        <v>3</v>
      </c>
      <c r="B75" s="118" t="s">
        <v>58</v>
      </c>
      <c r="C75" s="119"/>
      <c r="D75" s="19"/>
      <c r="E75" s="19"/>
      <c r="F75" s="19"/>
      <c r="G75" s="19"/>
      <c r="H75" s="19">
        <v>2</v>
      </c>
      <c r="I75" s="19">
        <v>5</v>
      </c>
      <c r="J75" s="19">
        <v>5</v>
      </c>
      <c r="K75" s="19">
        <v>60</v>
      </c>
      <c r="L75" s="19" t="s">
        <v>42</v>
      </c>
      <c r="M75" s="19"/>
      <c r="N75" s="19"/>
      <c r="O75" s="19"/>
      <c r="P75" s="19"/>
      <c r="Q75" s="19" t="s">
        <v>42</v>
      </c>
      <c r="R75" s="19"/>
      <c r="S75" s="19">
        <v>40</v>
      </c>
      <c r="T75" s="19">
        <v>60</v>
      </c>
      <c r="U75" s="19"/>
      <c r="V75" s="19">
        <v>40</v>
      </c>
      <c r="W75" s="19"/>
      <c r="X75" s="19" t="s">
        <v>42</v>
      </c>
      <c r="Y75" s="23" t="s">
        <v>42</v>
      </c>
    </row>
    <row r="76" spans="1:25" ht="35.1" customHeight="1" x14ac:dyDescent="0.25">
      <c r="A76" s="114"/>
      <c r="B76" s="122" t="s">
        <v>38</v>
      </c>
      <c r="C76" s="123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>
        <v>6</v>
      </c>
      <c r="O76" s="19"/>
      <c r="P76" s="19"/>
      <c r="Q76" s="19"/>
      <c r="R76" s="19">
        <v>0.5</v>
      </c>
      <c r="S76" s="19"/>
      <c r="T76" s="19"/>
      <c r="U76" s="19"/>
      <c r="V76" s="19"/>
      <c r="W76" s="19"/>
      <c r="X76" s="19"/>
      <c r="Y76" s="19"/>
    </row>
    <row r="77" spans="1:25" ht="35.1" customHeight="1" x14ac:dyDescent="0.25">
      <c r="A77" s="114"/>
      <c r="B77" s="104" t="s">
        <v>42</v>
      </c>
      <c r="C77" s="104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23"/>
    </row>
    <row r="78" spans="1:25" ht="35.1" customHeight="1" x14ac:dyDescent="0.25">
      <c r="A78" s="114"/>
      <c r="B78" s="129" t="s">
        <v>42</v>
      </c>
      <c r="C78" s="130"/>
      <c r="D78" s="19"/>
      <c r="E78" s="19"/>
      <c r="F78" s="19"/>
      <c r="G78" s="19"/>
      <c r="H78" s="19" t="s">
        <v>42</v>
      </c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23"/>
    </row>
    <row r="79" spans="1:25" ht="35.1" customHeight="1" x14ac:dyDescent="0.25">
      <c r="A79" s="121"/>
      <c r="B79" s="25"/>
      <c r="C79" s="26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3"/>
    </row>
    <row r="80" spans="1:25" ht="20.100000000000001" customHeight="1" thickBot="1" x14ac:dyDescent="0.35">
      <c r="A80" s="136" t="s">
        <v>4</v>
      </c>
      <c r="B80" s="137"/>
      <c r="C80" s="138"/>
      <c r="D80" s="38">
        <f>SUM(D64:D79)</f>
        <v>35</v>
      </c>
      <c r="E80" s="38">
        <f>SUM(E64:E79)</f>
        <v>35</v>
      </c>
      <c r="F80" s="38">
        <f>SUM(F64:F79)</f>
        <v>20</v>
      </c>
      <c r="G80" s="38">
        <f>SUM(G64:G79)</f>
        <v>140</v>
      </c>
      <c r="H80" s="38" t="s">
        <v>43</v>
      </c>
      <c r="I80" s="38">
        <f t="shared" ref="I80:R80" si="3">SUM(I64:I79)</f>
        <v>18</v>
      </c>
      <c r="J80" s="38">
        <f t="shared" si="3"/>
        <v>13</v>
      </c>
      <c r="K80" s="38">
        <f t="shared" si="3"/>
        <v>120</v>
      </c>
      <c r="L80" s="38">
        <f t="shared" si="3"/>
        <v>15</v>
      </c>
      <c r="M80" s="38">
        <f t="shared" si="3"/>
        <v>18</v>
      </c>
      <c r="N80" s="38">
        <f t="shared" si="3"/>
        <v>23</v>
      </c>
      <c r="O80" s="38">
        <f t="shared" si="3"/>
        <v>60</v>
      </c>
      <c r="P80" s="38">
        <f t="shared" si="3"/>
        <v>60</v>
      </c>
      <c r="Q80" s="38">
        <f t="shared" si="3"/>
        <v>190</v>
      </c>
      <c r="R80" s="41">
        <f t="shared" si="3"/>
        <v>1.5</v>
      </c>
      <c r="S80" s="38" t="s">
        <v>52</v>
      </c>
      <c r="T80" s="38" t="s">
        <v>52</v>
      </c>
      <c r="U80" s="38"/>
      <c r="V80" s="38" t="s">
        <v>51</v>
      </c>
      <c r="W80" s="38" t="s">
        <v>71</v>
      </c>
      <c r="X80" s="38">
        <f>SUM(X66:X79)</f>
        <v>0</v>
      </c>
      <c r="Y80" s="42">
        <f>SUM(Y64:Y79)</f>
        <v>0</v>
      </c>
    </row>
    <row r="81" spans="1:26" ht="20.100000000000001" customHeight="1" thickBot="1" x14ac:dyDescent="0.45">
      <c r="A81" s="124" t="s">
        <v>5</v>
      </c>
      <c r="B81" s="125"/>
      <c r="C81" s="126"/>
      <c r="D81" s="39">
        <v>0.6</v>
      </c>
      <c r="E81" s="39">
        <v>0.35</v>
      </c>
      <c r="F81" s="39">
        <v>0.3</v>
      </c>
      <c r="G81" s="39">
        <v>1.9</v>
      </c>
      <c r="H81" s="39">
        <v>0.1</v>
      </c>
      <c r="I81" s="39">
        <v>0.2</v>
      </c>
      <c r="J81" s="39">
        <v>0.2</v>
      </c>
      <c r="K81" s="39">
        <v>1</v>
      </c>
      <c r="L81" s="39">
        <v>0.3</v>
      </c>
      <c r="M81" s="39">
        <v>0.2</v>
      </c>
      <c r="N81" s="39">
        <v>0.6</v>
      </c>
      <c r="O81" s="39">
        <v>0.7</v>
      </c>
      <c r="P81" s="39">
        <v>0.9</v>
      </c>
      <c r="Q81" s="39">
        <v>2</v>
      </c>
      <c r="R81" s="39">
        <v>0.01</v>
      </c>
      <c r="S81" s="39">
        <v>0.3</v>
      </c>
      <c r="T81" s="39">
        <v>0.15</v>
      </c>
      <c r="U81" s="39">
        <v>0.15</v>
      </c>
      <c r="V81" s="39">
        <v>2</v>
      </c>
      <c r="W81" s="39">
        <v>1.5</v>
      </c>
      <c r="X81" s="39">
        <v>0.4</v>
      </c>
      <c r="Y81" s="39">
        <v>0.2</v>
      </c>
      <c r="Z81" s="5">
        <v>15</v>
      </c>
    </row>
    <row r="82" spans="1:26" ht="20.100000000000001" customHeight="1" x14ac:dyDescent="0.3">
      <c r="A82" s="124" t="s">
        <v>6</v>
      </c>
      <c r="B82" s="125"/>
      <c r="C82" s="24">
        <f>C83/Z81</f>
        <v>175.13869999999997</v>
      </c>
      <c r="D82" s="33">
        <v>108.34</v>
      </c>
      <c r="E82" s="33">
        <v>168.89</v>
      </c>
      <c r="F82" s="33">
        <v>94.5</v>
      </c>
      <c r="G82" s="33">
        <v>235</v>
      </c>
      <c r="H82" s="33">
        <v>133.9</v>
      </c>
      <c r="I82" s="33">
        <v>58.5</v>
      </c>
      <c r="J82" s="33">
        <v>74.099999999999994</v>
      </c>
      <c r="K82" s="33">
        <v>71.5</v>
      </c>
      <c r="L82" s="33">
        <v>1157.22</v>
      </c>
      <c r="M82" s="33">
        <v>270</v>
      </c>
      <c r="N82" s="33">
        <v>86.26</v>
      </c>
      <c r="O82" s="33">
        <v>161.25</v>
      </c>
      <c r="P82" s="33">
        <v>87.79</v>
      </c>
      <c r="Q82" s="33">
        <v>113.1</v>
      </c>
      <c r="R82" s="33">
        <v>687</v>
      </c>
      <c r="S82" s="33">
        <v>209.33</v>
      </c>
      <c r="T82" s="33">
        <v>104</v>
      </c>
      <c r="U82" s="33">
        <v>104</v>
      </c>
      <c r="V82" s="33">
        <v>204.5</v>
      </c>
      <c r="W82" s="33">
        <v>204.5</v>
      </c>
      <c r="X82" s="33">
        <v>305.42</v>
      </c>
      <c r="Y82" s="35">
        <v>23.3</v>
      </c>
    </row>
    <row r="83" spans="1:26" ht="20.100000000000001" customHeight="1" x14ac:dyDescent="0.3">
      <c r="A83" s="139" t="s">
        <v>7</v>
      </c>
      <c r="B83" s="140"/>
      <c r="C83" s="28">
        <f>SUM(D83:Y83)</f>
        <v>2627.0804999999996</v>
      </c>
      <c r="D83" s="34">
        <f>D81*D82</f>
        <v>65.004000000000005</v>
      </c>
      <c r="E83" s="34">
        <f t="shared" ref="E83:Y83" si="4">E81*E82</f>
        <v>59.111499999999992</v>
      </c>
      <c r="F83" s="34">
        <f t="shared" si="4"/>
        <v>28.349999999999998</v>
      </c>
      <c r="G83" s="34">
        <f t="shared" si="4"/>
        <v>446.5</v>
      </c>
      <c r="H83" s="34">
        <f t="shared" si="4"/>
        <v>13.39</v>
      </c>
      <c r="I83" s="34">
        <f t="shared" si="4"/>
        <v>11.700000000000001</v>
      </c>
      <c r="J83" s="34">
        <f t="shared" si="4"/>
        <v>14.82</v>
      </c>
      <c r="K83" s="34">
        <f t="shared" si="4"/>
        <v>71.5</v>
      </c>
      <c r="L83" s="34">
        <f t="shared" si="4"/>
        <v>347.166</v>
      </c>
      <c r="M83" s="34">
        <f t="shared" si="4"/>
        <v>54</v>
      </c>
      <c r="N83" s="34">
        <f t="shared" si="4"/>
        <v>51.756</v>
      </c>
      <c r="O83" s="34">
        <f t="shared" si="4"/>
        <v>112.87499999999999</v>
      </c>
      <c r="P83" s="34">
        <f t="shared" si="4"/>
        <v>79.01100000000001</v>
      </c>
      <c r="Q83" s="34">
        <f t="shared" si="4"/>
        <v>226.2</v>
      </c>
      <c r="R83" s="34">
        <f t="shared" si="4"/>
        <v>6.87</v>
      </c>
      <c r="S83" s="34">
        <f t="shared" ref="S83:T83" si="5">S81*S82</f>
        <v>62.798999999999999</v>
      </c>
      <c r="T83" s="34">
        <f t="shared" si="5"/>
        <v>15.6</v>
      </c>
      <c r="U83" s="34">
        <v>15.6</v>
      </c>
      <c r="V83" s="34">
        <f t="shared" si="4"/>
        <v>409</v>
      </c>
      <c r="W83" s="34">
        <v>409</v>
      </c>
      <c r="X83" s="34">
        <f t="shared" si="4"/>
        <v>122.16800000000001</v>
      </c>
      <c r="Y83" s="37">
        <f t="shared" si="4"/>
        <v>4.66</v>
      </c>
    </row>
    <row r="84" spans="1:26" x14ac:dyDescent="0.25">
      <c r="A84" s="4"/>
      <c r="B84" s="4"/>
      <c r="C84" s="3"/>
      <c r="Y84" s="32"/>
    </row>
    <row r="85" spans="1:26" ht="18" x14ac:dyDescent="0.35">
      <c r="A85" s="6"/>
      <c r="B85" s="132" t="s">
        <v>17</v>
      </c>
      <c r="C85" s="132"/>
      <c r="D85" s="7"/>
      <c r="E85" s="8"/>
      <c r="F85" s="11"/>
      <c r="G85" s="135" t="s">
        <v>46</v>
      </c>
      <c r="H85" s="135"/>
      <c r="I85" s="6"/>
      <c r="J85" s="6"/>
      <c r="K85" s="6"/>
      <c r="L85" s="132" t="s">
        <v>19</v>
      </c>
      <c r="M85" s="132"/>
      <c r="N85" s="8"/>
      <c r="O85" s="6"/>
      <c r="P85" s="134" t="s">
        <v>55</v>
      </c>
      <c r="Q85" s="134"/>
      <c r="R85" s="134"/>
      <c r="S85" s="85"/>
      <c r="T85" s="85"/>
      <c r="U85" s="95"/>
      <c r="V85" s="6"/>
      <c r="W85" s="6"/>
      <c r="X85" s="6"/>
      <c r="Y85" s="6"/>
    </row>
    <row r="86" spans="1:26" x14ac:dyDescent="0.25">
      <c r="E86" s="9"/>
      <c r="F86" s="10"/>
      <c r="G86" s="9" t="s">
        <v>18</v>
      </c>
      <c r="H86" s="9"/>
      <c r="P86" s="131" t="s">
        <v>18</v>
      </c>
      <c r="Q86" s="131"/>
      <c r="R86" s="131"/>
      <c r="S86" s="86"/>
      <c r="T86" s="86"/>
      <c r="U86" s="96"/>
    </row>
    <row r="89" spans="1:26" ht="18" x14ac:dyDescent="0.35">
      <c r="A89" s="6"/>
      <c r="B89" s="132" t="s">
        <v>64</v>
      </c>
      <c r="C89" s="132"/>
      <c r="D89" s="8"/>
      <c r="E89" s="8"/>
      <c r="F89" s="6"/>
      <c r="G89" s="133" t="s">
        <v>46</v>
      </c>
      <c r="H89" s="133"/>
      <c r="I89" s="6"/>
      <c r="J89" s="6"/>
      <c r="K89" s="134" t="s">
        <v>20</v>
      </c>
      <c r="L89" s="134"/>
      <c r="M89" s="134"/>
      <c r="N89" s="8"/>
      <c r="O89" s="6"/>
      <c r="P89" s="6"/>
      <c r="Q89" s="17"/>
      <c r="R89" s="6"/>
      <c r="S89" s="6"/>
      <c r="T89" s="6"/>
      <c r="U89" s="6"/>
      <c r="V89" s="6"/>
      <c r="W89" s="6"/>
      <c r="X89" s="6"/>
      <c r="Y89" s="6"/>
    </row>
    <row r="90" spans="1:26" x14ac:dyDescent="0.25">
      <c r="G90" s="146" t="s">
        <v>18</v>
      </c>
      <c r="H90" s="146"/>
      <c r="P90" s="131" t="s">
        <v>18</v>
      </c>
      <c r="Q90" s="131"/>
      <c r="R90" s="131"/>
      <c r="S90" s="86"/>
      <c r="T90" s="86"/>
      <c r="U90" s="96"/>
    </row>
    <row r="92" spans="1:26" ht="100.5" customHeight="1" x14ac:dyDescent="0.25">
      <c r="A92" s="141"/>
      <c r="B92" s="141"/>
      <c r="C92" s="141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80"/>
    </row>
    <row r="93" spans="1:26" ht="35.1" customHeight="1" x14ac:dyDescent="0.3">
      <c r="A93" s="142"/>
      <c r="B93" s="143"/>
      <c r="C93" s="143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5"/>
      <c r="W93" s="65"/>
      <c r="X93" s="65"/>
      <c r="Y93" s="66"/>
    </row>
    <row r="94" spans="1:26" ht="35.1" customHeight="1" x14ac:dyDescent="0.25">
      <c r="A94" s="142"/>
      <c r="B94" s="144"/>
      <c r="C94" s="14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3"/>
    </row>
    <row r="95" spans="1:26" ht="35.1" customHeight="1" x14ac:dyDescent="0.25">
      <c r="A95" s="142"/>
      <c r="B95" s="144"/>
      <c r="C95" s="14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3"/>
    </row>
    <row r="96" spans="1:26" ht="35.1" customHeight="1" x14ac:dyDescent="0.25">
      <c r="A96" s="142"/>
      <c r="B96" s="144"/>
      <c r="C96" s="14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3"/>
    </row>
    <row r="97" spans="1:26" ht="35.1" customHeight="1" x14ac:dyDescent="0.3">
      <c r="A97" s="142"/>
      <c r="B97" s="145"/>
      <c r="C97" s="145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3"/>
    </row>
    <row r="98" spans="1:26" ht="52.5" customHeight="1" x14ac:dyDescent="0.25">
      <c r="A98" s="142"/>
      <c r="B98" s="148"/>
      <c r="C98" s="148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3"/>
    </row>
    <row r="99" spans="1:26" ht="41.25" customHeight="1" x14ac:dyDescent="0.25">
      <c r="A99" s="142"/>
      <c r="B99" s="148"/>
      <c r="C99" s="148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3"/>
    </row>
    <row r="100" spans="1:26" ht="44.25" customHeight="1" x14ac:dyDescent="0.25">
      <c r="A100" s="142"/>
      <c r="B100" s="148"/>
      <c r="C100" s="148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8"/>
    </row>
    <row r="101" spans="1:26" ht="48" customHeight="1" x14ac:dyDescent="0.25">
      <c r="A101" s="142"/>
      <c r="B101" s="148"/>
      <c r="C101" s="148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3"/>
    </row>
    <row r="102" spans="1:26" ht="48" customHeight="1" x14ac:dyDescent="0.25">
      <c r="A102" s="142"/>
      <c r="B102" s="148"/>
      <c r="C102" s="148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3"/>
    </row>
    <row r="103" spans="1:26" ht="38.25" customHeight="1" x14ac:dyDescent="0.25">
      <c r="A103" s="142"/>
      <c r="B103" s="148"/>
      <c r="C103" s="148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3"/>
    </row>
    <row r="104" spans="1:26" ht="35.1" customHeight="1" x14ac:dyDescent="0.3">
      <c r="A104" s="142"/>
      <c r="B104" s="149"/>
      <c r="C104" s="149"/>
      <c r="D104" s="67"/>
      <c r="E104" s="67"/>
      <c r="F104" s="67"/>
      <c r="G104" s="67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3"/>
    </row>
    <row r="105" spans="1:26" ht="35.1" customHeight="1" x14ac:dyDescent="0.25">
      <c r="A105" s="142"/>
      <c r="B105" s="70"/>
      <c r="C105" s="70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3"/>
    </row>
    <row r="106" spans="1:26" ht="35.1" customHeight="1" x14ac:dyDescent="0.25">
      <c r="A106" s="142"/>
      <c r="B106" s="144"/>
      <c r="C106" s="14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3"/>
    </row>
    <row r="107" spans="1:26" ht="35.1" customHeight="1" x14ac:dyDescent="0.25">
      <c r="A107" s="142"/>
      <c r="B107" s="144"/>
      <c r="C107" s="14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3"/>
    </row>
    <row r="108" spans="1:26" ht="35.1" customHeight="1" x14ac:dyDescent="0.25">
      <c r="A108" s="142"/>
      <c r="B108" s="147"/>
      <c r="C108" s="14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3"/>
    </row>
    <row r="109" spans="1:26" ht="35.1" customHeight="1" x14ac:dyDescent="0.25">
      <c r="A109" s="142"/>
      <c r="B109" s="147"/>
      <c r="C109" s="14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3"/>
    </row>
    <row r="110" spans="1:26" ht="35.1" customHeight="1" x14ac:dyDescent="0.25">
      <c r="A110" s="142"/>
      <c r="B110" s="147"/>
      <c r="C110" s="147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3"/>
    </row>
    <row r="111" spans="1:26" ht="20.100000000000001" customHeight="1" thickBot="1" x14ac:dyDescent="0.35">
      <c r="A111" s="125"/>
      <c r="B111" s="125"/>
      <c r="C111" s="125"/>
      <c r="D111" s="72"/>
      <c r="E111" s="72"/>
      <c r="F111" s="72"/>
      <c r="G111" s="72"/>
      <c r="H111" s="72"/>
      <c r="I111" s="72"/>
      <c r="J111" s="72"/>
      <c r="K111" s="72"/>
      <c r="L111" s="72"/>
      <c r="M111" s="73"/>
      <c r="N111" s="73"/>
      <c r="O111" s="73"/>
      <c r="P111" s="73"/>
      <c r="Q111" s="73"/>
      <c r="R111" s="74"/>
      <c r="S111" s="74"/>
      <c r="T111" s="74"/>
      <c r="U111" s="74"/>
      <c r="V111" s="73"/>
      <c r="W111" s="73"/>
      <c r="X111" s="73"/>
      <c r="Y111" s="73"/>
    </row>
    <row r="112" spans="1:26" ht="20.100000000000001" customHeight="1" thickBot="1" x14ac:dyDescent="0.45">
      <c r="A112" s="125"/>
      <c r="B112" s="125"/>
      <c r="C112" s="125"/>
      <c r="D112" s="75"/>
      <c r="E112" s="75"/>
      <c r="F112" s="75"/>
      <c r="G112" s="75"/>
      <c r="H112" s="75"/>
      <c r="I112" s="75"/>
      <c r="J112" s="75"/>
      <c r="K112" s="75"/>
      <c r="L112" s="75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62">
        <v>5</v>
      </c>
    </row>
    <row r="113" spans="1:25" ht="20.100000000000001" customHeight="1" x14ac:dyDescent="0.3">
      <c r="A113" s="125"/>
      <c r="B113" s="125"/>
      <c r="C113" s="24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8"/>
    </row>
    <row r="114" spans="1:25" ht="20.100000000000001" customHeight="1" x14ac:dyDescent="0.3">
      <c r="A114" s="125"/>
      <c r="B114" s="125"/>
      <c r="C114" s="24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</row>
    <row r="115" spans="1:25" x14ac:dyDescent="0.25">
      <c r="A115" s="4"/>
      <c r="B115" s="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8" x14ac:dyDescent="0.35">
      <c r="A116" s="17"/>
      <c r="B116" s="150"/>
      <c r="C116" s="150"/>
      <c r="D116" s="11"/>
      <c r="E116" s="17"/>
      <c r="F116" s="11"/>
      <c r="G116" s="135"/>
      <c r="H116" s="135"/>
      <c r="I116" s="17"/>
      <c r="J116" s="17"/>
      <c r="K116" s="17"/>
      <c r="L116" s="150"/>
      <c r="M116" s="150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</row>
    <row r="117" spans="1:25" x14ac:dyDescent="0.25">
      <c r="A117" s="3"/>
      <c r="B117" s="3"/>
      <c r="C117" s="3"/>
      <c r="D117" s="3"/>
      <c r="E117" s="10"/>
      <c r="F117" s="10"/>
      <c r="G117" s="146"/>
      <c r="H117" s="146"/>
      <c r="I117" s="3"/>
      <c r="J117" s="3"/>
      <c r="K117" s="3"/>
      <c r="L117" s="3"/>
      <c r="M117" s="3"/>
      <c r="N117" s="3"/>
      <c r="O117" s="3"/>
      <c r="P117" s="146"/>
      <c r="Q117" s="146"/>
      <c r="R117" s="146"/>
      <c r="S117" s="86"/>
      <c r="T117" s="86"/>
      <c r="U117" s="96"/>
      <c r="V117" s="3"/>
      <c r="W117" s="3"/>
      <c r="X117" s="3"/>
      <c r="Y117" s="3"/>
    </row>
    <row r="118" spans="1:2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8" x14ac:dyDescent="0.35">
      <c r="A120" s="17"/>
      <c r="B120" s="150"/>
      <c r="C120" s="150"/>
      <c r="D120" s="17"/>
      <c r="E120" s="17"/>
      <c r="F120" s="17"/>
      <c r="G120" s="133"/>
      <c r="H120" s="133"/>
      <c r="I120" s="17"/>
      <c r="J120" s="17"/>
      <c r="K120" s="133"/>
      <c r="L120" s="133"/>
      <c r="M120" s="133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</row>
    <row r="121" spans="1:25" x14ac:dyDescent="0.25">
      <c r="A121" s="3"/>
      <c r="B121" s="3"/>
      <c r="C121" s="3"/>
      <c r="D121" s="3"/>
      <c r="E121" s="3"/>
      <c r="F121" s="3"/>
      <c r="G121" s="146"/>
      <c r="H121" s="146"/>
      <c r="I121" s="3"/>
      <c r="J121" s="3"/>
      <c r="K121" s="3"/>
      <c r="L121" s="3"/>
      <c r="M121" s="3"/>
      <c r="N121" s="3"/>
      <c r="O121" s="3"/>
      <c r="P121" s="146"/>
      <c r="Q121" s="146"/>
      <c r="R121" s="146"/>
      <c r="S121" s="86"/>
      <c r="T121" s="86"/>
      <c r="U121" s="96"/>
      <c r="V121" s="3"/>
      <c r="W121" s="3"/>
      <c r="X121" s="3"/>
      <c r="Y121" s="3"/>
    </row>
    <row r="122" spans="1:2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</sheetData>
  <mergeCells count="111">
    <mergeCell ref="G121:H121"/>
    <mergeCell ref="P121:R121"/>
    <mergeCell ref="L116:M116"/>
    <mergeCell ref="G117:H117"/>
    <mergeCell ref="P117:R117"/>
    <mergeCell ref="B120:C120"/>
    <mergeCell ref="G120:H120"/>
    <mergeCell ref="K120:M120"/>
    <mergeCell ref="A111:C111"/>
    <mergeCell ref="A112:C112"/>
    <mergeCell ref="A113:B113"/>
    <mergeCell ref="A114:B114"/>
    <mergeCell ref="B116:C116"/>
    <mergeCell ref="G116:H116"/>
    <mergeCell ref="A106:A110"/>
    <mergeCell ref="B106:C106"/>
    <mergeCell ref="B107:C107"/>
    <mergeCell ref="B108:C108"/>
    <mergeCell ref="B109:C109"/>
    <mergeCell ref="B110:C110"/>
    <mergeCell ref="A98:A105"/>
    <mergeCell ref="B98:C98"/>
    <mergeCell ref="B99:C99"/>
    <mergeCell ref="B100:C100"/>
    <mergeCell ref="B101:C101"/>
    <mergeCell ref="B102:C102"/>
    <mergeCell ref="B103:C103"/>
    <mergeCell ref="B104:C104"/>
    <mergeCell ref="P90:R90"/>
    <mergeCell ref="A92:C92"/>
    <mergeCell ref="A93:A97"/>
    <mergeCell ref="B93:C93"/>
    <mergeCell ref="B94:C94"/>
    <mergeCell ref="B95:C95"/>
    <mergeCell ref="B96:C96"/>
    <mergeCell ref="B97:C97"/>
    <mergeCell ref="L85:M85"/>
    <mergeCell ref="P85:R85"/>
    <mergeCell ref="P86:R86"/>
    <mergeCell ref="B89:C89"/>
    <mergeCell ref="K89:M89"/>
    <mergeCell ref="G90:H90"/>
    <mergeCell ref="G89:H89"/>
    <mergeCell ref="A80:C80"/>
    <mergeCell ref="A81:C81"/>
    <mergeCell ref="A82:B82"/>
    <mergeCell ref="A83:B83"/>
    <mergeCell ref="B85:C85"/>
    <mergeCell ref="G85:H85"/>
    <mergeCell ref="A75:A79"/>
    <mergeCell ref="B75:C75"/>
    <mergeCell ref="B76:C76"/>
    <mergeCell ref="B77:C77"/>
    <mergeCell ref="B78:C78"/>
    <mergeCell ref="A41:A45"/>
    <mergeCell ref="B41:C41"/>
    <mergeCell ref="B42:C42"/>
    <mergeCell ref="B43:C43"/>
    <mergeCell ref="B49:C49"/>
    <mergeCell ref="P60:R60"/>
    <mergeCell ref="A63:C63"/>
    <mergeCell ref="A64:A68"/>
    <mergeCell ref="B64:C64"/>
    <mergeCell ref="B65:C65"/>
    <mergeCell ref="B66:C66"/>
    <mergeCell ref="B67:C67"/>
    <mergeCell ref="L55:M55"/>
    <mergeCell ref="G56:H56"/>
    <mergeCell ref="P56:R56"/>
    <mergeCell ref="B59:C59"/>
    <mergeCell ref="G59:H59"/>
    <mergeCell ref="K59:M59"/>
    <mergeCell ref="B55:C55"/>
    <mergeCell ref="G55:H55"/>
    <mergeCell ref="A50:C50"/>
    <mergeCell ref="G60:H60"/>
    <mergeCell ref="A52:B52"/>
    <mergeCell ref="A53:B53"/>
    <mergeCell ref="B47:C47"/>
    <mergeCell ref="A69:A74"/>
    <mergeCell ref="B69:C69"/>
    <mergeCell ref="B70:C70"/>
    <mergeCell ref="B71:C71"/>
    <mergeCell ref="A51:C51"/>
    <mergeCell ref="B72:C72"/>
    <mergeCell ref="B73:C73"/>
    <mergeCell ref="B74:C74"/>
    <mergeCell ref="T6:V6"/>
    <mergeCell ref="D25:R25"/>
    <mergeCell ref="F23:R23"/>
    <mergeCell ref="B45:C45"/>
    <mergeCell ref="B44:C44"/>
    <mergeCell ref="B48:C48"/>
    <mergeCell ref="B10:V10"/>
    <mergeCell ref="B11:V11"/>
    <mergeCell ref="A12:V12"/>
    <mergeCell ref="D22:R22"/>
    <mergeCell ref="C20:R20"/>
    <mergeCell ref="D21:N21"/>
    <mergeCell ref="O21:P21"/>
    <mergeCell ref="Q14:R14"/>
    <mergeCell ref="B17:R17"/>
    <mergeCell ref="F24:R24"/>
    <mergeCell ref="A35:C35"/>
    <mergeCell ref="A36:A40"/>
    <mergeCell ref="B36:C36"/>
    <mergeCell ref="B37:C37"/>
    <mergeCell ref="B38:C38"/>
    <mergeCell ref="B39:C39"/>
    <mergeCell ref="A46:A49"/>
    <mergeCell ref="B46:C46"/>
  </mergeCells>
  <pageMargins left="0.15748031496062992" right="0.15748031496062992" top="0.51181102362204722" bottom="0.51181102362204722" header="0.31496062992125984" footer="0.31496062992125984"/>
  <pageSetup paperSize="9" scale="45" orientation="landscape" horizontalDpi="180" verticalDpi="180" r:id="rId1"/>
  <rowBreaks count="3" manualBreakCount="3">
    <brk id="33" min="1" max="26" man="1"/>
    <brk id="60" min="1" max="26" man="1"/>
    <brk id="90" min="1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ВТ</vt:lpstr>
      <vt:lpstr>ВТ!Область_печати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2025-09-10T06:01:07Z</dcterms:modified>
</cp:coreProperties>
</file>