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5\сентябрь\"/>
    </mc:Choice>
  </mc:AlternateContent>
  <bookViews>
    <workbookView xWindow="-108" yWindow="-108" windowWidth="23256" windowHeight="12456"/>
  </bookViews>
  <sheets>
    <sheet name="СР" sheetId="3" r:id="rId1"/>
  </sheets>
  <definedNames>
    <definedName name="_xlnm.Print_Area" localSheetId="0">СР!$A$1:$AB$125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3" l="1"/>
  <c r="AA52" i="3"/>
  <c r="AA86" i="3"/>
  <c r="AA83" i="3"/>
  <c r="X55" i="3"/>
  <c r="X52" i="3"/>
  <c r="T55" i="3" l="1"/>
  <c r="T52" i="3"/>
  <c r="Q86" i="3"/>
  <c r="Q83" i="3"/>
  <c r="Y52" i="3" l="1"/>
  <c r="Y55" i="3"/>
  <c r="Y83" i="3"/>
  <c r="Y86" i="3"/>
  <c r="I55" i="3" l="1"/>
  <c r="H55" i="3"/>
  <c r="H86" i="3"/>
  <c r="H83" i="3"/>
  <c r="AB86" i="3" l="1"/>
  <c r="AB83" i="3"/>
  <c r="AB55" i="3"/>
  <c r="X86" i="3" l="1"/>
  <c r="X83" i="3"/>
  <c r="U52" i="3" l="1"/>
  <c r="W83" i="3" l="1"/>
  <c r="W86" i="3" s="1"/>
  <c r="V83" i="3"/>
  <c r="V86" i="3" s="1"/>
  <c r="U83" i="3"/>
  <c r="U86" i="3" s="1"/>
  <c r="T83" i="3"/>
  <c r="T86" i="3" s="1"/>
  <c r="S83" i="3"/>
  <c r="S86" i="3" s="1"/>
  <c r="R83" i="3"/>
  <c r="R86" i="3" s="1"/>
  <c r="P83" i="3"/>
  <c r="P86" i="3" s="1"/>
  <c r="O83" i="3"/>
  <c r="O86" i="3" s="1"/>
  <c r="N83" i="3"/>
  <c r="N86" i="3" s="1"/>
  <c r="M83" i="3"/>
  <c r="M86" i="3" s="1"/>
  <c r="L83" i="3"/>
  <c r="L86" i="3" s="1"/>
  <c r="K83" i="3"/>
  <c r="K86" i="3" s="1"/>
  <c r="J83" i="3"/>
  <c r="J86" i="3" s="1"/>
  <c r="I83" i="3"/>
  <c r="I86" i="3" s="1"/>
  <c r="G83" i="3"/>
  <c r="G86" i="3" s="1"/>
  <c r="F83" i="3"/>
  <c r="F86" i="3" s="1"/>
  <c r="E83" i="3"/>
  <c r="E86" i="3" s="1"/>
  <c r="D83" i="3"/>
  <c r="D86" i="3" s="1"/>
  <c r="W52" i="3"/>
  <c r="W55" i="3" s="1"/>
  <c r="V52" i="3"/>
  <c r="V55" i="3" s="1"/>
  <c r="U55" i="3"/>
  <c r="S52" i="3"/>
  <c r="S55" i="3" s="1"/>
  <c r="R52" i="3"/>
  <c r="R55" i="3" s="1"/>
  <c r="Q52" i="3"/>
  <c r="Q55" i="3" s="1"/>
  <c r="P52" i="3"/>
  <c r="P55" i="3" s="1"/>
  <c r="O52" i="3"/>
  <c r="O55" i="3" s="1"/>
  <c r="N52" i="3"/>
  <c r="N55" i="3" s="1"/>
  <c r="M52" i="3"/>
  <c r="M55" i="3" s="1"/>
  <c r="L52" i="3"/>
  <c r="L55" i="3" s="1"/>
  <c r="K52" i="3"/>
  <c r="K55" i="3" s="1"/>
  <c r="J52" i="3"/>
  <c r="J55" i="3" s="1"/>
  <c r="I52" i="3"/>
  <c r="G52" i="3"/>
  <c r="G55" i="3" s="1"/>
  <c r="F52" i="3"/>
  <c r="F55" i="3" s="1"/>
  <c r="E52" i="3"/>
  <c r="E55" i="3" s="1"/>
  <c r="D52" i="3"/>
  <c r="D55" i="3" s="1"/>
  <c r="C55" i="3" l="1"/>
  <c r="C86" i="3"/>
  <c r="C85" i="3" s="1"/>
</calcChain>
</file>

<file path=xl/sharedStrings.xml><?xml version="1.0" encoding="utf-8"?>
<sst xmlns="http://schemas.openxmlformats.org/spreadsheetml/2006/main" count="171" uniqueCount="73">
  <si>
    <t>УТВЕРЖДАЮ:</t>
  </si>
  <si>
    <t xml:space="preserve">Заведующая </t>
  </si>
  <si>
    <t>(расшифровка подписи)</t>
  </si>
  <si>
    <t>МЕНЮ-ТРЕБОВАНИЕ</t>
  </si>
  <si>
    <t>НА ВЫДАЧУ ПРОДУКТОВ ПИТАНИЯ</t>
  </si>
  <si>
    <t>Код</t>
  </si>
  <si>
    <t>0504201</t>
  </si>
  <si>
    <t>Дата</t>
  </si>
  <si>
    <t>МУ «Централизованная бухгалтерия муниципальных образовательных учреждений Кемского района»</t>
  </si>
  <si>
    <t>Раздел</t>
  </si>
  <si>
    <t>Учреждение</t>
  </si>
  <si>
    <t>Отделение</t>
  </si>
  <si>
    <t>Материально-ответственное лицо</t>
  </si>
  <si>
    <t>Количество довольствующихся</t>
  </si>
  <si>
    <t>Контрольная сумма</t>
  </si>
  <si>
    <t>МЕНЮ</t>
  </si>
  <si>
    <t>ЗАВТРАК</t>
  </si>
  <si>
    <t>ОБЕД</t>
  </si>
  <si>
    <t>ПОЛДНИК</t>
  </si>
  <si>
    <t>Итого на 1 человека</t>
  </si>
  <si>
    <t>Итого к выдаче на общее число</t>
  </si>
  <si>
    <t>Цена</t>
  </si>
  <si>
    <t>На сумму</t>
  </si>
  <si>
    <t>Выдал кладовщик</t>
  </si>
  <si>
    <t>Принял товар</t>
  </si>
  <si>
    <t>Работник бухгалтерии</t>
  </si>
  <si>
    <t>Хлеб</t>
  </si>
  <si>
    <t>Масло раст.</t>
  </si>
  <si>
    <t>сметана</t>
  </si>
  <si>
    <t>Морковь</t>
  </si>
  <si>
    <t>Лук  реп.</t>
  </si>
  <si>
    <t>Картофель</t>
  </si>
  <si>
    <t xml:space="preserve"> Масло слив.</t>
  </si>
  <si>
    <t>Песок</t>
  </si>
  <si>
    <t xml:space="preserve">Молоко </t>
  </si>
  <si>
    <t>Чай</t>
  </si>
  <si>
    <t>Хлеб/40г</t>
  </si>
  <si>
    <t>булка</t>
  </si>
  <si>
    <t>Яйцо</t>
  </si>
  <si>
    <t>Круглова Э.И.</t>
  </si>
  <si>
    <t xml:space="preserve">МБДОУ Кемский детский сад № 1                                                                 </t>
  </si>
  <si>
    <t xml:space="preserve"> </t>
  </si>
  <si>
    <t>чай/180г</t>
  </si>
  <si>
    <t>печенье</t>
  </si>
  <si>
    <t>10</t>
  </si>
  <si>
    <t>Русина О.В.</t>
  </si>
  <si>
    <t>1</t>
  </si>
  <si>
    <t>сок</t>
  </si>
  <si>
    <t>зелень сухая</t>
  </si>
  <si>
    <t>сок/100</t>
  </si>
  <si>
    <t>Булка с маслом, /40г</t>
  </si>
  <si>
    <t>омлет</t>
  </si>
  <si>
    <t>свекла</t>
  </si>
  <si>
    <t>мясо</t>
  </si>
  <si>
    <t>перловка</t>
  </si>
  <si>
    <r>
      <t>Каша "Ассорти"</t>
    </r>
    <r>
      <rPr>
        <sz val="14"/>
        <color theme="1"/>
        <rFont val="Times New Roman"/>
        <family val="1"/>
        <charset val="204"/>
      </rPr>
      <t>/200г</t>
    </r>
  </si>
  <si>
    <t>Суфле рыбное</t>
  </si>
  <si>
    <t>Пюре</t>
  </si>
  <si>
    <t>Напиток из чернослива/180г</t>
  </si>
  <si>
    <t>свежий огурчик</t>
  </si>
  <si>
    <t>Зам.заведующего</t>
  </si>
  <si>
    <t>Зайцева Е.Н.</t>
  </si>
  <si>
    <t>на «03» сентября  2025 года</t>
  </si>
  <si>
    <t>Каша "Ассорти"/200г</t>
  </si>
  <si>
    <t>пшеничка</t>
  </si>
  <si>
    <t>геркулес</t>
  </si>
  <si>
    <t>чернослив</t>
  </si>
  <si>
    <t>рыба</t>
  </si>
  <si>
    <t>огурец свежий</t>
  </si>
  <si>
    <t xml:space="preserve">огурец свежий </t>
  </si>
  <si>
    <t>томатная паста</t>
  </si>
  <si>
    <t>Суп "Свекольник" с мясом и  сметаной  200г</t>
  </si>
  <si>
    <t>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</si>
</sst>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\ _₽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/>
    <xf numFmtId="0" fontId="8" fillId="0" borderId="0" xfId="0" applyFont="1"/>
    <xf numFmtId="0" fontId="5" fillId="0" borderId="6" xfId="0" applyFont="1" applyBorder="1"/>
    <xf numFmtId="0" fontId="5" fillId="0" borderId="6" xfId="0" applyFont="1" applyBorder="1" applyAlignment="1"/>
    <xf numFmtId="1" fontId="10" fillId="0" borderId="13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/>
    <xf numFmtId="1" fontId="10" fillId="0" borderId="18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/>
    <xf numFmtId="1" fontId="10" fillId="0" borderId="7" xfId="0" applyNumberFormat="1" applyFont="1" applyBorder="1" applyAlignment="1">
      <alignment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/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0" fillId="0" borderId="9" xfId="0" applyNumberFormat="1" applyFont="1" applyBorder="1"/>
    <xf numFmtId="1" fontId="10" fillId="0" borderId="9" xfId="0" applyNumberFormat="1" applyFont="1" applyBorder="1" applyAlignment="1">
      <alignment vertical="center"/>
    </xf>
    <xf numFmtId="0" fontId="1" fillId="0" borderId="23" xfId="0" applyFont="1" applyBorder="1"/>
    <xf numFmtId="165" fontId="10" fillId="0" borderId="0" xfId="0" applyNumberFormat="1" applyFont="1" applyBorder="1" applyAlignment="1">
      <alignment horizontal="left" vertical="center"/>
    </xf>
    <xf numFmtId="165" fontId="10" fillId="0" borderId="26" xfId="0" applyNumberFormat="1" applyFont="1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Border="1"/>
    <xf numFmtId="0" fontId="7" fillId="0" borderId="25" xfId="0" applyFont="1" applyBorder="1" applyAlignment="1"/>
    <xf numFmtId="0" fontId="7" fillId="0" borderId="25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11" fillId="0" borderId="27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1" fontId="10" fillId="0" borderId="13" xfId="0" applyNumberFormat="1" applyFont="1" applyBorder="1" applyAlignment="1">
      <alignment horizontal="left" vertical="center" wrapText="1"/>
    </xf>
    <xf numFmtId="1" fontId="10" fillId="0" borderId="1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/>
    <xf numFmtId="0" fontId="1" fillId="0" borderId="7" xfId="0" applyFont="1" applyBorder="1"/>
    <xf numFmtId="0" fontId="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0" borderId="27" xfId="0" applyFont="1" applyBorder="1"/>
    <xf numFmtId="0" fontId="3" fillId="0" borderId="0" xfId="0" applyFont="1" applyAlignment="1">
      <alignment horizontal="left"/>
    </xf>
    <xf numFmtId="0" fontId="14" fillId="0" borderId="9" xfId="0" applyFont="1" applyBorder="1" applyAlignment="1">
      <alignment horizontal="center" vertical="center" textRotation="90" wrapText="1"/>
    </xf>
    <xf numFmtId="49" fontId="8" fillId="2" borderId="14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/>
    </xf>
    <xf numFmtId="165" fontId="1" fillId="0" borderId="18" xfId="0" applyNumberFormat="1" applyFont="1" applyFill="1" applyBorder="1" applyAlignment="1">
      <alignment horizontal="center" vertical="center" wrapText="1"/>
    </xf>
    <xf numFmtId="165" fontId="1" fillId="0" borderId="24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1" fillId="0" borderId="0" xfId="0" applyNumberFormat="1" applyFont="1"/>
    <xf numFmtId="0" fontId="1" fillId="0" borderId="13" xfId="0" applyNumberFormat="1" applyFont="1" applyFill="1" applyBorder="1" applyAlignment="1">
      <alignment horizontal="center" vertical="center"/>
    </xf>
    <xf numFmtId="2" fontId="10" fillId="0" borderId="26" xfId="0" applyNumberFormat="1" applyFont="1" applyBorder="1" applyAlignment="1">
      <alignment horizontal="left" vertical="center"/>
    </xf>
    <xf numFmtId="0" fontId="7" fillId="0" borderId="16" xfId="0" applyFont="1" applyBorder="1"/>
    <xf numFmtId="1" fontId="7" fillId="0" borderId="16" xfId="0" applyNumberFormat="1" applyFont="1" applyBorder="1"/>
    <xf numFmtId="2" fontId="1" fillId="0" borderId="13" xfId="0" applyNumberFormat="1" applyFont="1" applyFill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1" fillId="0" borderId="28" xfId="0" applyFont="1" applyBorder="1"/>
    <xf numFmtId="0" fontId="14" fillId="0" borderId="0" xfId="0" applyFont="1" applyBorder="1" applyAlignment="1">
      <alignment horizontal="center" vertical="center" textRotation="90" wrapText="1"/>
    </xf>
    <xf numFmtId="1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1" fontId="10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/>
    </xf>
    <xf numFmtId="2" fontId="8" fillId="2" borderId="18" xfId="0" applyNumberFormat="1" applyFont="1" applyFill="1" applyBorder="1"/>
    <xf numFmtId="2" fontId="8" fillId="2" borderId="14" xfId="0" applyNumberFormat="1" applyFont="1" applyFill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 textRotation="90" wrapText="1"/>
    </xf>
    <xf numFmtId="164" fontId="15" fillId="0" borderId="3" xfId="0" applyNumberFormat="1" applyFont="1" applyFill="1" applyBorder="1" applyAlignment="1">
      <alignment horizontal="center"/>
    </xf>
    <xf numFmtId="165" fontId="1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textRotation="90" wrapText="1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1" fontId="8" fillId="0" borderId="0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left" wrapText="1" shrinkToFi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textRotation="90"/>
    </xf>
    <xf numFmtId="0" fontId="9" fillId="0" borderId="15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 wrapText="1" shrinkToFit="1"/>
    </xf>
    <xf numFmtId="1" fontId="8" fillId="0" borderId="12" xfId="0" applyNumberFormat="1" applyFont="1" applyBorder="1" applyAlignment="1">
      <alignment horizontal="center" vertical="center" wrapText="1" shrinkToFit="1"/>
    </xf>
    <xf numFmtId="1" fontId="8" fillId="0" borderId="7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 textRotation="90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14" fillId="0" borderId="19" xfId="0" applyFont="1" applyBorder="1" applyAlignment="1">
      <alignment horizontal="center" vertical="center" textRotation="90"/>
    </xf>
    <xf numFmtId="0" fontId="14" fillId="0" borderId="21" xfId="0" applyFont="1" applyBorder="1" applyAlignment="1">
      <alignment horizontal="center" vertical="center" textRotation="90"/>
    </xf>
    <xf numFmtId="0" fontId="11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4" fillId="0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235"/>
  <sheetViews>
    <sheetView tabSelected="1" view="pageBreakPreview" topLeftCell="A15" zoomScale="55" zoomScaleNormal="85" zoomScaleSheetLayoutView="55" zoomScalePageLayoutView="70" workbookViewId="0">
      <selection activeCell="D22" sqref="D22:S22"/>
    </sheetView>
  </sheetViews>
  <sheetFormatPr defaultColWidth="9.109375" defaultRowHeight="13.8" x14ac:dyDescent="0.25"/>
  <cols>
    <col min="1" max="1" width="9.109375" style="1"/>
    <col min="2" max="2" width="15.6640625" style="1" customWidth="1"/>
    <col min="3" max="3" width="16.109375" style="1" customWidth="1"/>
    <col min="4" max="4" width="11.6640625" style="1" customWidth="1"/>
    <col min="5" max="5" width="12.6640625" style="1" customWidth="1"/>
    <col min="6" max="28" width="11.6640625" style="1" customWidth="1"/>
    <col min="29" max="29" width="10" style="1" bestFit="1" customWidth="1"/>
    <col min="30" max="16384" width="9.109375" style="1"/>
  </cols>
  <sheetData>
    <row r="4" spans="1:28" ht="30.6" x14ac:dyDescent="0.55000000000000004">
      <c r="S4" s="2" t="s">
        <v>0</v>
      </c>
      <c r="T4" s="3"/>
      <c r="U4" s="3"/>
      <c r="V4" s="3"/>
      <c r="W4" s="3"/>
      <c r="X4" s="3"/>
      <c r="Y4" s="3"/>
      <c r="Z4" s="3"/>
      <c r="AA4" s="3"/>
      <c r="AB4" s="3"/>
    </row>
    <row r="5" spans="1:28" ht="22.8" x14ac:dyDescent="0.4">
      <c r="F5" s="4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25.8" thickBot="1" x14ac:dyDescent="0.5">
      <c r="S6" s="5" t="s">
        <v>1</v>
      </c>
      <c r="T6" s="3"/>
      <c r="U6" s="127" t="s">
        <v>39</v>
      </c>
      <c r="V6" s="127"/>
      <c r="W6" s="127"/>
      <c r="X6" s="65"/>
      <c r="Y6" s="65"/>
      <c r="Z6" s="65"/>
      <c r="AA6" s="65"/>
      <c r="AB6" s="65"/>
    </row>
    <row r="7" spans="1:28" x14ac:dyDescent="0.25">
      <c r="U7" s="130" t="s">
        <v>2</v>
      </c>
      <c r="V7" s="130"/>
      <c r="W7" s="130"/>
      <c r="X7" s="66"/>
      <c r="Y7" s="66"/>
      <c r="Z7" s="66"/>
      <c r="AA7" s="66"/>
      <c r="AB7" s="66"/>
    </row>
    <row r="9" spans="1:28" ht="70.5" customHeight="1" x14ac:dyDescent="0.25"/>
    <row r="10" spans="1:28" ht="30" x14ac:dyDescent="0.25">
      <c r="A10" s="131" t="s">
        <v>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</row>
    <row r="11" spans="1:28" ht="33" customHeight="1" x14ac:dyDescent="0.25">
      <c r="A11" s="132" t="s">
        <v>4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</row>
    <row r="12" spans="1:28" ht="84" customHeight="1" x14ac:dyDescent="0.25">
      <c r="A12" s="133" t="s">
        <v>62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</row>
    <row r="13" spans="1:28" ht="21.6" thickBot="1" x14ac:dyDescent="0.45">
      <c r="S13" s="6"/>
      <c r="V13" s="134" t="s">
        <v>5</v>
      </c>
      <c r="W13" s="134"/>
      <c r="X13" s="67"/>
      <c r="Y13" s="67"/>
      <c r="Z13" s="67"/>
      <c r="AA13" s="67"/>
      <c r="AB13" s="67"/>
    </row>
    <row r="14" spans="1:28" ht="30.75" customHeight="1" thickBot="1" x14ac:dyDescent="0.45">
      <c r="S14" s="7"/>
      <c r="T14" s="70"/>
      <c r="V14" s="128" t="s">
        <v>6</v>
      </c>
      <c r="W14" s="129"/>
      <c r="X14" s="68"/>
      <c r="Y14" s="68"/>
      <c r="Z14" s="68"/>
      <c r="AA14" s="68"/>
      <c r="AB14" s="68"/>
    </row>
    <row r="15" spans="1:28" ht="30.75" customHeight="1" thickBot="1" x14ac:dyDescent="0.45">
      <c r="S15" s="8"/>
      <c r="T15" s="50" t="s">
        <v>7</v>
      </c>
      <c r="V15" s="128"/>
      <c r="W15" s="129"/>
      <c r="X15" s="68"/>
      <c r="Y15" s="68"/>
      <c r="Z15" s="68"/>
      <c r="AA15" s="68"/>
      <c r="AB15" s="68"/>
    </row>
    <row r="16" spans="1:28" ht="21.6" thickBot="1" x14ac:dyDescent="0.45">
      <c r="S16" s="6"/>
      <c r="V16" s="128"/>
      <c r="W16" s="129"/>
      <c r="X16" s="68"/>
      <c r="Y16" s="68"/>
      <c r="Z16" s="68"/>
      <c r="AA16" s="68"/>
      <c r="AB16" s="68"/>
    </row>
    <row r="17" spans="2:28" ht="25.8" thickBot="1" x14ac:dyDescent="0.5">
      <c r="B17" s="127" t="s">
        <v>8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V17" s="128"/>
      <c r="W17" s="129"/>
      <c r="X17" s="68"/>
      <c r="Y17" s="68"/>
      <c r="Z17" s="68"/>
      <c r="AA17" s="68"/>
      <c r="AB17" s="68"/>
    </row>
    <row r="18" spans="2:28" ht="18.75" customHeight="1" thickBot="1" x14ac:dyDescent="0.4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V18" s="128"/>
      <c r="W18" s="129"/>
      <c r="X18" s="68"/>
      <c r="Y18" s="68"/>
      <c r="Z18" s="68"/>
      <c r="AA18" s="68"/>
      <c r="AB18" s="68"/>
    </row>
    <row r="19" spans="2:28" ht="23.4" thickBot="1" x14ac:dyDescent="0.4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V19" s="128"/>
      <c r="W19" s="129"/>
      <c r="X19" s="68"/>
      <c r="Y19" s="68"/>
      <c r="Z19" s="68"/>
      <c r="AA19" s="68"/>
      <c r="AB19" s="68"/>
    </row>
    <row r="20" spans="2:28" ht="40.5" customHeight="1" thickBot="1" x14ac:dyDescent="0.5">
      <c r="B20" s="5" t="s">
        <v>9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V20" s="128"/>
      <c r="W20" s="129"/>
      <c r="X20" s="68"/>
      <c r="Y20" s="68"/>
      <c r="Z20" s="68"/>
      <c r="AA20" s="68"/>
      <c r="AB20" s="68"/>
    </row>
    <row r="21" spans="2:28" ht="42" customHeight="1" thickBot="1" x14ac:dyDescent="0.5">
      <c r="B21" s="5" t="s">
        <v>10</v>
      </c>
      <c r="C21" s="3"/>
      <c r="D21" s="139" t="s">
        <v>40</v>
      </c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9"/>
      <c r="S21" s="10"/>
      <c r="V21" s="128"/>
      <c r="W21" s="129"/>
      <c r="X21" s="68"/>
      <c r="Y21" s="68"/>
      <c r="Z21" s="68"/>
      <c r="AA21" s="68"/>
      <c r="AB21" s="68"/>
    </row>
    <row r="22" spans="2:28" ht="39" customHeight="1" thickBot="1" x14ac:dyDescent="0.5">
      <c r="B22" s="5" t="s">
        <v>11</v>
      </c>
      <c r="C22" s="3"/>
      <c r="D22" s="140" t="s">
        <v>72</v>
      </c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6"/>
      <c r="U22" s="6"/>
      <c r="V22" s="8"/>
      <c r="W22" s="8"/>
      <c r="X22" s="8"/>
      <c r="Y22" s="8"/>
      <c r="Z22" s="8"/>
      <c r="AA22" s="8"/>
      <c r="AB22" s="8"/>
    </row>
    <row r="23" spans="2:28" ht="42.75" customHeight="1" thickBot="1" x14ac:dyDescent="0.5">
      <c r="B23" s="5" t="s">
        <v>12</v>
      </c>
      <c r="C23" s="3"/>
      <c r="D23" s="3"/>
      <c r="E23" s="3"/>
      <c r="F23" s="141" t="s">
        <v>45</v>
      </c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</row>
    <row r="24" spans="2:28" ht="42" customHeight="1" thickBot="1" x14ac:dyDescent="0.5">
      <c r="B24" s="5" t="s">
        <v>13</v>
      </c>
      <c r="C24" s="3"/>
      <c r="D24" s="3"/>
      <c r="E24" s="3"/>
      <c r="F24" s="141" t="s">
        <v>41</v>
      </c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</row>
    <row r="25" spans="2:28" ht="46.5" customHeight="1" thickBot="1" x14ac:dyDescent="0.5">
      <c r="B25" s="5" t="s">
        <v>14</v>
      </c>
      <c r="C25" s="3"/>
      <c r="D25" s="142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26" spans="2:28" ht="21" x14ac:dyDescent="0.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2:28" ht="21" x14ac:dyDescent="0.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2:28" ht="21" x14ac:dyDescent="0.4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2:28" ht="21" x14ac:dyDescent="0.4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2:28" ht="21" x14ac:dyDescent="0.4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5" spans="1:28" ht="149.25" customHeight="1" thickBot="1" x14ac:dyDescent="0.3">
      <c r="A35" s="143" t="s">
        <v>15</v>
      </c>
      <c r="B35" s="144"/>
      <c r="C35" s="144"/>
      <c r="D35" s="98" t="s">
        <v>26</v>
      </c>
      <c r="E35" s="98" t="s">
        <v>37</v>
      </c>
      <c r="F35" s="166" t="s">
        <v>53</v>
      </c>
      <c r="G35" s="166" t="s">
        <v>27</v>
      </c>
      <c r="H35" s="166" t="s">
        <v>64</v>
      </c>
      <c r="I35" s="166" t="s">
        <v>65</v>
      </c>
      <c r="J35" s="166" t="s">
        <v>29</v>
      </c>
      <c r="K35" s="166" t="s">
        <v>30</v>
      </c>
      <c r="L35" s="166" t="s">
        <v>31</v>
      </c>
      <c r="M35" s="166" t="s">
        <v>32</v>
      </c>
      <c r="N35" s="166" t="s">
        <v>66</v>
      </c>
      <c r="O35" s="166" t="s">
        <v>33</v>
      </c>
      <c r="P35" s="166" t="s">
        <v>28</v>
      </c>
      <c r="Q35" s="166" t="s">
        <v>67</v>
      </c>
      <c r="R35" s="166" t="s">
        <v>34</v>
      </c>
      <c r="S35" s="166" t="s">
        <v>35</v>
      </c>
      <c r="T35" s="166" t="s">
        <v>52</v>
      </c>
      <c r="U35" s="166" t="s">
        <v>38</v>
      </c>
      <c r="V35" s="166" t="s">
        <v>70</v>
      </c>
      <c r="W35" s="166" t="s">
        <v>69</v>
      </c>
      <c r="X35" s="102" t="s">
        <v>48</v>
      </c>
      <c r="Y35" s="102" t="s">
        <v>47</v>
      </c>
      <c r="Z35" s="102" t="s">
        <v>43</v>
      </c>
      <c r="AA35" s="102" t="s">
        <v>53</v>
      </c>
      <c r="AB35" s="102" t="s">
        <v>54</v>
      </c>
    </row>
    <row r="36" spans="1:28" ht="35.1" customHeight="1" x14ac:dyDescent="0.25">
      <c r="A36" s="135" t="s">
        <v>16</v>
      </c>
      <c r="B36" s="145" t="s">
        <v>55</v>
      </c>
      <c r="C36" s="146"/>
      <c r="D36" s="11"/>
      <c r="E36" s="11"/>
      <c r="F36" s="11"/>
      <c r="G36" s="11"/>
      <c r="H36" s="11">
        <v>10</v>
      </c>
      <c r="I36" s="11" t="s">
        <v>41</v>
      </c>
      <c r="J36" s="11"/>
      <c r="K36" s="11"/>
      <c r="L36" s="11"/>
      <c r="M36" s="11">
        <v>4</v>
      </c>
      <c r="N36" s="11"/>
      <c r="O36" s="11">
        <v>5</v>
      </c>
      <c r="P36" s="11"/>
      <c r="Q36" s="11"/>
      <c r="R36" s="11">
        <v>120</v>
      </c>
      <c r="S36" s="11"/>
      <c r="T36" s="11"/>
      <c r="U36" s="11"/>
      <c r="V36" s="12"/>
      <c r="W36" s="13"/>
      <c r="X36" s="13"/>
      <c r="Y36" s="13"/>
      <c r="Z36" s="13"/>
      <c r="AA36" s="13"/>
      <c r="AB36" s="13"/>
    </row>
    <row r="37" spans="1:28" ht="43.95" customHeight="1" x14ac:dyDescent="0.25">
      <c r="A37" s="136"/>
      <c r="B37" s="103" t="s">
        <v>50</v>
      </c>
      <c r="C37" s="104"/>
      <c r="D37" s="14"/>
      <c r="E37" s="14">
        <v>40</v>
      </c>
      <c r="F37" s="14"/>
      <c r="G37" s="14"/>
      <c r="H37" s="14"/>
      <c r="I37" s="14"/>
      <c r="J37" s="14"/>
      <c r="K37" s="14"/>
      <c r="L37" s="14"/>
      <c r="M37" s="14">
        <v>5</v>
      </c>
      <c r="N37" s="14"/>
      <c r="O37" s="14"/>
      <c r="P37" s="14"/>
      <c r="Q37" s="14"/>
      <c r="R37" s="14"/>
      <c r="S37" s="14"/>
      <c r="T37" s="14"/>
      <c r="U37" s="14"/>
      <c r="V37" s="15"/>
      <c r="W37" s="16"/>
      <c r="X37" s="16"/>
      <c r="Y37" s="16"/>
      <c r="Z37" s="16"/>
      <c r="AA37" s="16"/>
      <c r="AB37" s="16"/>
    </row>
    <row r="38" spans="1:28" ht="35.1" customHeight="1" x14ac:dyDescent="0.35">
      <c r="A38" s="136"/>
      <c r="B38" s="125" t="s">
        <v>42</v>
      </c>
      <c r="C38" s="126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v>6</v>
      </c>
      <c r="P38" s="14"/>
      <c r="Q38" s="14"/>
      <c r="R38" s="14" t="s">
        <v>41</v>
      </c>
      <c r="S38" s="14" t="s">
        <v>41</v>
      </c>
      <c r="T38" s="14"/>
      <c r="U38" s="14"/>
      <c r="V38" s="15"/>
      <c r="W38" s="75" t="s">
        <v>41</v>
      </c>
      <c r="X38" s="75"/>
      <c r="Y38" s="75"/>
      <c r="Z38" s="75"/>
      <c r="AA38" s="75"/>
      <c r="AB38" s="75"/>
    </row>
    <row r="39" spans="1:28" ht="53.4" customHeight="1" x14ac:dyDescent="0.25">
      <c r="A39" s="136"/>
      <c r="B39" s="103" t="s">
        <v>49</v>
      </c>
      <c r="C39" s="10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>
        <v>4</v>
      </c>
      <c r="P39" s="14"/>
      <c r="Q39" s="14" t="s">
        <v>41</v>
      </c>
      <c r="R39" s="14"/>
      <c r="S39" s="14"/>
      <c r="T39" s="14"/>
      <c r="U39" s="14"/>
      <c r="V39" s="15"/>
      <c r="W39" s="16"/>
      <c r="X39" s="16"/>
      <c r="Y39" s="16">
        <v>1</v>
      </c>
      <c r="Z39" s="16"/>
      <c r="AA39" s="16"/>
      <c r="AB39" s="16"/>
    </row>
    <row r="40" spans="1:28" ht="35.1" customHeight="1" thickBot="1" x14ac:dyDescent="0.3">
      <c r="A40" s="137"/>
      <c r="B40" s="147"/>
      <c r="C40" s="14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9"/>
      <c r="W40" s="20"/>
      <c r="X40" s="20"/>
      <c r="Y40" s="20"/>
      <c r="Z40" s="20"/>
      <c r="AA40" s="20"/>
      <c r="AB40" s="20"/>
    </row>
    <row r="41" spans="1:28" ht="58.2" customHeight="1" x14ac:dyDescent="0.25">
      <c r="A41" s="136" t="s">
        <v>17</v>
      </c>
      <c r="B41" s="110" t="s">
        <v>71</v>
      </c>
      <c r="C41" s="111"/>
      <c r="D41" s="21"/>
      <c r="E41" s="21"/>
      <c r="F41" s="21">
        <v>40</v>
      </c>
      <c r="G41" s="21">
        <v>3</v>
      </c>
      <c r="H41" s="21"/>
      <c r="I41" s="21"/>
      <c r="J41" s="21">
        <v>12</v>
      </c>
      <c r="K41" s="21">
        <v>7</v>
      </c>
      <c r="L41" s="21">
        <v>60</v>
      </c>
      <c r="M41" s="21">
        <v>3</v>
      </c>
      <c r="N41" s="21"/>
      <c r="O41" s="21"/>
      <c r="P41" s="21">
        <v>5</v>
      </c>
      <c r="Q41" s="21"/>
      <c r="R41" s="21"/>
      <c r="S41" s="21"/>
      <c r="T41" s="21" t="s">
        <v>41</v>
      </c>
      <c r="U41" s="21"/>
      <c r="V41" s="22" t="s">
        <v>41</v>
      </c>
      <c r="W41" s="23">
        <v>40</v>
      </c>
      <c r="X41" s="23">
        <v>2</v>
      </c>
      <c r="Y41" s="23"/>
      <c r="Z41" s="23"/>
      <c r="AA41" s="23"/>
      <c r="AB41" s="23">
        <v>10</v>
      </c>
    </row>
    <row r="42" spans="1:28" ht="61.5" customHeight="1" x14ac:dyDescent="0.25">
      <c r="A42" s="136"/>
      <c r="B42" s="103" t="s">
        <v>56</v>
      </c>
      <c r="C42" s="104"/>
      <c r="D42" s="24"/>
      <c r="E42" s="24"/>
      <c r="F42" s="24" t="s">
        <v>41</v>
      </c>
      <c r="G42" s="24">
        <v>4</v>
      </c>
      <c r="H42" s="24"/>
      <c r="I42" s="24">
        <v>14</v>
      </c>
      <c r="J42" s="24">
        <v>10</v>
      </c>
      <c r="K42" s="24">
        <v>7</v>
      </c>
      <c r="L42" s="24" t="s">
        <v>41</v>
      </c>
      <c r="M42" s="24">
        <v>4</v>
      </c>
      <c r="N42" s="24"/>
      <c r="O42" s="24"/>
      <c r="P42" s="24"/>
      <c r="Q42" s="24">
        <v>140</v>
      </c>
      <c r="R42" s="24"/>
      <c r="S42" s="24"/>
      <c r="T42" s="24" t="s">
        <v>41</v>
      </c>
      <c r="U42" s="24">
        <v>0.25</v>
      </c>
      <c r="V42" s="25"/>
      <c r="W42" s="26"/>
      <c r="X42" s="26"/>
      <c r="Y42" s="26"/>
      <c r="Z42" s="26"/>
      <c r="AA42" s="26"/>
      <c r="AB42" s="26"/>
    </row>
    <row r="43" spans="1:28" ht="35.1" customHeight="1" x14ac:dyDescent="0.25">
      <c r="A43" s="136"/>
      <c r="B43" s="103" t="s">
        <v>57</v>
      </c>
      <c r="C43" s="104"/>
      <c r="D43" s="24"/>
      <c r="E43" s="24"/>
      <c r="F43" s="24"/>
      <c r="G43" s="24" t="s">
        <v>41</v>
      </c>
      <c r="H43" s="24"/>
      <c r="I43" s="24"/>
      <c r="J43" s="24"/>
      <c r="K43" s="24"/>
      <c r="L43" s="24">
        <v>180</v>
      </c>
      <c r="M43" s="24"/>
      <c r="N43" s="24"/>
      <c r="O43" s="24"/>
      <c r="P43" s="24" t="s">
        <v>41</v>
      </c>
      <c r="Q43" s="24"/>
      <c r="R43" s="24"/>
      <c r="S43" s="24"/>
      <c r="T43" s="24"/>
      <c r="U43" s="24"/>
      <c r="V43" s="25"/>
      <c r="W43" s="26"/>
      <c r="X43" s="26"/>
      <c r="Y43" s="26"/>
      <c r="Z43" s="26"/>
      <c r="AA43" s="26"/>
      <c r="AB43" s="26"/>
    </row>
    <row r="44" spans="1:28" ht="46.5" customHeight="1" x14ac:dyDescent="0.35">
      <c r="A44" s="136"/>
      <c r="B44" s="103" t="s">
        <v>58</v>
      </c>
      <c r="C44" s="10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>
        <v>18</v>
      </c>
      <c r="O44" s="24">
        <v>10</v>
      </c>
      <c r="P44" s="24"/>
      <c r="Q44" s="24"/>
      <c r="R44" s="24"/>
      <c r="S44" s="24"/>
      <c r="T44" s="24">
        <v>1</v>
      </c>
      <c r="U44" s="24"/>
      <c r="V44" s="25"/>
      <c r="W44" s="16"/>
      <c r="X44" s="16"/>
      <c r="Y44" s="16"/>
      <c r="Z44" s="16"/>
      <c r="AA44" s="16"/>
      <c r="AB44" s="82" t="s">
        <v>41</v>
      </c>
    </row>
    <row r="45" spans="1:28" ht="35.1" customHeight="1" x14ac:dyDescent="0.25">
      <c r="A45" s="136"/>
      <c r="B45" s="103" t="s">
        <v>36</v>
      </c>
      <c r="C45" s="104"/>
      <c r="D45" s="24">
        <v>40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5"/>
      <c r="W45" s="16"/>
      <c r="X45" s="16"/>
      <c r="Y45" s="16"/>
      <c r="Z45" s="16"/>
      <c r="AA45" s="16"/>
      <c r="AB45" s="16"/>
    </row>
    <row r="46" spans="1:28" ht="35.1" customHeight="1" thickBot="1" x14ac:dyDescent="0.35">
      <c r="A46" s="152"/>
      <c r="B46" s="103" t="s">
        <v>41</v>
      </c>
      <c r="C46" s="104"/>
      <c r="D46" s="18"/>
      <c r="E46" s="18"/>
      <c r="F46" s="18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19" t="s">
        <v>41</v>
      </c>
      <c r="W46" s="20"/>
      <c r="X46" s="20"/>
      <c r="Y46" s="20"/>
      <c r="Z46" s="20"/>
      <c r="AA46" s="20"/>
      <c r="AB46" s="20"/>
    </row>
    <row r="47" spans="1:28" ht="67.5" customHeight="1" x14ac:dyDescent="0.25">
      <c r="A47" s="136" t="s">
        <v>18</v>
      </c>
      <c r="B47" s="110" t="s">
        <v>51</v>
      </c>
      <c r="C47" s="111"/>
      <c r="D47" s="21"/>
      <c r="E47" s="21"/>
      <c r="F47" s="21"/>
      <c r="G47" s="21">
        <v>3</v>
      </c>
      <c r="H47" s="21"/>
      <c r="I47" s="21"/>
      <c r="J47" s="21"/>
      <c r="K47" s="21"/>
      <c r="L47" s="21"/>
      <c r="M47" s="21">
        <v>4</v>
      </c>
      <c r="N47" s="21"/>
      <c r="O47" s="21"/>
      <c r="P47" s="21"/>
      <c r="Q47" s="21" t="s">
        <v>41</v>
      </c>
      <c r="R47" s="21">
        <v>90</v>
      </c>
      <c r="S47" s="21"/>
      <c r="T47" s="21"/>
      <c r="U47" s="21">
        <v>0.1</v>
      </c>
      <c r="V47" s="22">
        <v>24</v>
      </c>
      <c r="W47" s="13" t="s">
        <v>41</v>
      </c>
      <c r="X47" s="13"/>
      <c r="Y47" s="13"/>
      <c r="Z47" s="13"/>
      <c r="AA47" s="13"/>
      <c r="AB47" s="13" t="s">
        <v>41</v>
      </c>
    </row>
    <row r="48" spans="1:28" ht="63" customHeight="1" x14ac:dyDescent="0.25">
      <c r="A48" s="136"/>
      <c r="B48" s="103" t="s">
        <v>43</v>
      </c>
      <c r="C48" s="104"/>
      <c r="D48" s="24"/>
      <c r="E48" s="24"/>
      <c r="F48" s="24"/>
      <c r="G48" s="24" t="s">
        <v>41</v>
      </c>
      <c r="H48" s="24"/>
      <c r="I48" s="24"/>
      <c r="J48" s="24" t="s">
        <v>41</v>
      </c>
      <c r="K48" s="24"/>
      <c r="L48" s="24"/>
      <c r="M48" s="24"/>
      <c r="N48" s="24"/>
      <c r="O48" s="24"/>
      <c r="P48" s="24"/>
      <c r="Q48" s="24"/>
      <c r="R48" s="24"/>
      <c r="S48" s="24"/>
      <c r="T48" s="24" t="s">
        <v>41</v>
      </c>
      <c r="U48" s="24"/>
      <c r="V48" s="25"/>
      <c r="W48" s="16"/>
      <c r="X48" s="16"/>
      <c r="Y48" s="16"/>
      <c r="Z48" s="16"/>
      <c r="AA48" s="16"/>
      <c r="AB48" s="16"/>
    </row>
    <row r="49" spans="1:29" ht="35.1" customHeight="1" x14ac:dyDescent="0.25">
      <c r="A49" s="136"/>
      <c r="B49" s="125" t="s">
        <v>42</v>
      </c>
      <c r="C49" s="126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>
        <v>10</v>
      </c>
      <c r="P49" s="24"/>
      <c r="Q49" s="24"/>
      <c r="R49" s="24"/>
      <c r="S49" s="24">
        <v>0.5</v>
      </c>
      <c r="T49" s="24"/>
      <c r="U49" s="24"/>
      <c r="V49" s="24"/>
      <c r="W49" s="25"/>
      <c r="X49" s="77"/>
      <c r="Y49" s="78"/>
      <c r="Z49" s="97"/>
      <c r="AA49" s="101"/>
      <c r="AB49" s="79"/>
    </row>
    <row r="50" spans="1:29" ht="35.1" customHeight="1" x14ac:dyDescent="0.25">
      <c r="A50" s="136"/>
      <c r="B50" s="112" t="s">
        <v>59</v>
      </c>
      <c r="C50" s="11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5"/>
      <c r="W50" s="16"/>
      <c r="X50" s="16"/>
      <c r="Y50" s="16"/>
      <c r="Z50" s="16"/>
      <c r="AA50" s="16"/>
      <c r="AB50" s="16"/>
    </row>
    <row r="51" spans="1:29" ht="35.1" customHeight="1" thickBot="1" x14ac:dyDescent="0.3">
      <c r="A51" s="152"/>
      <c r="B51" s="153"/>
      <c r="C51" s="154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17"/>
      <c r="W51" s="20"/>
      <c r="X51" s="20"/>
      <c r="Y51" s="20"/>
      <c r="Z51" s="20"/>
      <c r="AA51" s="20"/>
      <c r="AB51" s="20"/>
    </row>
    <row r="52" spans="1:29" ht="20.100000000000001" customHeight="1" thickBot="1" x14ac:dyDescent="0.35">
      <c r="A52" s="114" t="s">
        <v>19</v>
      </c>
      <c r="B52" s="115"/>
      <c r="C52" s="116"/>
      <c r="D52" s="54">
        <f t="shared" ref="D52:X52" si="0">SUM(D36:D51)</f>
        <v>40</v>
      </c>
      <c r="E52" s="54">
        <f t="shared" si="0"/>
        <v>40</v>
      </c>
      <c r="F52" s="54">
        <f t="shared" si="0"/>
        <v>40</v>
      </c>
      <c r="G52" s="54">
        <f t="shared" si="0"/>
        <v>10</v>
      </c>
      <c r="H52" s="54" t="s">
        <v>44</v>
      </c>
      <c r="I52" s="54">
        <f t="shared" si="0"/>
        <v>14</v>
      </c>
      <c r="J52" s="54">
        <f t="shared" si="0"/>
        <v>22</v>
      </c>
      <c r="K52" s="54">
        <f t="shared" si="0"/>
        <v>14</v>
      </c>
      <c r="L52" s="54">
        <f t="shared" si="0"/>
        <v>240</v>
      </c>
      <c r="M52" s="54">
        <f t="shared" si="0"/>
        <v>20</v>
      </c>
      <c r="N52" s="54">
        <f t="shared" si="0"/>
        <v>18</v>
      </c>
      <c r="O52" s="54">
        <f t="shared" si="0"/>
        <v>35</v>
      </c>
      <c r="P52" s="54">
        <f t="shared" si="0"/>
        <v>5</v>
      </c>
      <c r="Q52" s="54">
        <f t="shared" si="0"/>
        <v>140</v>
      </c>
      <c r="R52" s="54">
        <f t="shared" si="0"/>
        <v>210</v>
      </c>
      <c r="S52" s="55">
        <f t="shared" si="0"/>
        <v>0.5</v>
      </c>
      <c r="T52" s="56">
        <f t="shared" ref="T52" si="1">SUM(T34:T51)</f>
        <v>1</v>
      </c>
      <c r="U52" s="54">
        <f t="shared" si="0"/>
        <v>0.35</v>
      </c>
      <c r="V52" s="56">
        <f t="shared" si="0"/>
        <v>24</v>
      </c>
      <c r="W52" s="56">
        <f t="shared" si="0"/>
        <v>40</v>
      </c>
      <c r="X52" s="56">
        <f t="shared" si="0"/>
        <v>2</v>
      </c>
      <c r="Y52" s="52">
        <f>SUM(Y35:Y51)</f>
        <v>1</v>
      </c>
      <c r="Z52" s="56" t="s">
        <v>46</v>
      </c>
      <c r="AA52" s="56">
        <f t="shared" ref="AA52" si="2">SUM(AA35:AA51)</f>
        <v>0</v>
      </c>
      <c r="AB52" s="56" t="s">
        <v>44</v>
      </c>
    </row>
    <row r="53" spans="1:29" ht="20.100000000000001" customHeight="1" thickBot="1" x14ac:dyDescent="0.45">
      <c r="A53" s="114" t="s">
        <v>20</v>
      </c>
      <c r="B53" s="115"/>
      <c r="C53" s="116"/>
      <c r="D53" s="59">
        <v>1.2</v>
      </c>
      <c r="E53" s="59">
        <v>1</v>
      </c>
      <c r="F53" s="59">
        <v>1.3</v>
      </c>
      <c r="G53" s="59">
        <v>0.25</v>
      </c>
      <c r="H53" s="57">
        <v>0.4</v>
      </c>
      <c r="I53" s="57">
        <v>0.34</v>
      </c>
      <c r="J53" s="59">
        <v>0.4</v>
      </c>
      <c r="K53" s="59">
        <v>0.6</v>
      </c>
      <c r="L53" s="59">
        <v>8.1999999999999993</v>
      </c>
      <c r="M53" s="59">
        <v>0.64</v>
      </c>
      <c r="N53" s="59">
        <v>0.4</v>
      </c>
      <c r="O53" s="59">
        <v>1.1000000000000001</v>
      </c>
      <c r="P53" s="59">
        <v>0.23</v>
      </c>
      <c r="Q53" s="59">
        <v>3.9</v>
      </c>
      <c r="R53" s="59">
        <v>9.6</v>
      </c>
      <c r="S53" s="59">
        <v>0.03</v>
      </c>
      <c r="T53" s="99">
        <v>1.1000000000000001</v>
      </c>
      <c r="U53" s="59">
        <v>64</v>
      </c>
      <c r="V53" s="59">
        <v>0</v>
      </c>
      <c r="W53" s="59">
        <v>1.1000000000000001</v>
      </c>
      <c r="X53" s="59">
        <v>0</v>
      </c>
      <c r="Y53" s="53">
        <v>1</v>
      </c>
      <c r="Z53" s="99">
        <v>0.2</v>
      </c>
      <c r="AA53" s="57">
        <v>0</v>
      </c>
      <c r="AB53" s="59">
        <v>0</v>
      </c>
      <c r="AC53" s="29">
        <v>37</v>
      </c>
    </row>
    <row r="54" spans="1:29" ht="20.100000000000001" customHeight="1" x14ac:dyDescent="0.4">
      <c r="A54" s="114" t="s">
        <v>21</v>
      </c>
      <c r="B54" s="115"/>
      <c r="C54" s="30">
        <v>160.31</v>
      </c>
      <c r="D54" s="60">
        <v>125</v>
      </c>
      <c r="E54" s="60">
        <v>200</v>
      </c>
      <c r="F54" s="60">
        <v>377.5</v>
      </c>
      <c r="G54" s="60">
        <v>162.4</v>
      </c>
      <c r="H54" s="60">
        <v>75.5</v>
      </c>
      <c r="I54" s="60">
        <v>171.63</v>
      </c>
      <c r="J54" s="60">
        <v>62.4</v>
      </c>
      <c r="K54" s="60">
        <v>74.099999999999994</v>
      </c>
      <c r="L54" s="60">
        <v>80.599999999999994</v>
      </c>
      <c r="M54" s="60">
        <v>1439.44</v>
      </c>
      <c r="N54" s="60">
        <v>508</v>
      </c>
      <c r="O54" s="58">
        <v>85.25</v>
      </c>
      <c r="P54" s="60">
        <v>410</v>
      </c>
      <c r="Q54" s="60">
        <v>65</v>
      </c>
      <c r="R54" s="60">
        <v>129.72999999999999</v>
      </c>
      <c r="S54" s="60">
        <v>687</v>
      </c>
      <c r="T54" s="62">
        <v>63.8</v>
      </c>
      <c r="U54" s="60">
        <v>6.6</v>
      </c>
      <c r="V54" s="61">
        <v>656.5</v>
      </c>
      <c r="W54" s="62">
        <v>209.33</v>
      </c>
      <c r="X54" s="62">
        <v>1657.14</v>
      </c>
      <c r="Y54" s="95">
        <v>87.79</v>
      </c>
      <c r="Z54" s="100">
        <v>154.4</v>
      </c>
      <c r="AA54" s="61">
        <v>326</v>
      </c>
      <c r="AB54" s="62">
        <v>81.88</v>
      </c>
    </row>
    <row r="55" spans="1:29" ht="20.100000000000001" customHeight="1" x14ac:dyDescent="0.3">
      <c r="A55" s="117" t="s">
        <v>22</v>
      </c>
      <c r="B55" s="118"/>
      <c r="C55" s="73">
        <f>SUM(D55:AB55)</f>
        <v>5363.0217999999986</v>
      </c>
      <c r="D55" s="63">
        <f>D53*D54</f>
        <v>150</v>
      </c>
      <c r="E55" s="63">
        <f t="shared" ref="E55:X55" si="3">E53*E54</f>
        <v>200</v>
      </c>
      <c r="F55" s="63">
        <f t="shared" si="3"/>
        <v>490.75</v>
      </c>
      <c r="G55" s="63">
        <f t="shared" si="3"/>
        <v>40.6</v>
      </c>
      <c r="H55" s="72">
        <f t="shared" si="3"/>
        <v>30.200000000000003</v>
      </c>
      <c r="I55" s="63">
        <f t="shared" si="3"/>
        <v>58.354200000000006</v>
      </c>
      <c r="J55" s="63">
        <f t="shared" si="3"/>
        <v>24.96</v>
      </c>
      <c r="K55" s="63">
        <f t="shared" si="3"/>
        <v>44.459999999999994</v>
      </c>
      <c r="L55" s="63">
        <f t="shared" si="3"/>
        <v>660.91999999999985</v>
      </c>
      <c r="M55" s="63">
        <f t="shared" si="3"/>
        <v>921.24160000000006</v>
      </c>
      <c r="N55" s="63">
        <f t="shared" si="3"/>
        <v>203.20000000000002</v>
      </c>
      <c r="O55" s="63">
        <f t="shared" si="3"/>
        <v>93.775000000000006</v>
      </c>
      <c r="P55" s="63">
        <f t="shared" si="3"/>
        <v>94.3</v>
      </c>
      <c r="Q55" s="63">
        <f t="shared" si="3"/>
        <v>253.5</v>
      </c>
      <c r="R55" s="63">
        <f t="shared" si="3"/>
        <v>1245.4079999999999</v>
      </c>
      <c r="S55" s="63">
        <f t="shared" si="3"/>
        <v>20.61</v>
      </c>
      <c r="T55" s="64">
        <f t="shared" si="3"/>
        <v>70.180000000000007</v>
      </c>
      <c r="U55" s="63">
        <f t="shared" si="3"/>
        <v>422.4</v>
      </c>
      <c r="V55" s="64">
        <f t="shared" si="3"/>
        <v>0</v>
      </c>
      <c r="W55" s="64">
        <f t="shared" si="3"/>
        <v>230.26300000000003</v>
      </c>
      <c r="X55" s="64">
        <f t="shared" si="3"/>
        <v>0</v>
      </c>
      <c r="Y55" s="96">
        <f t="shared" ref="Y55:AB55" si="4">Y53*Y54</f>
        <v>87.79</v>
      </c>
      <c r="Z55" s="64">
        <v>20.11</v>
      </c>
      <c r="AA55" s="64">
        <f t="shared" ref="AA55" si="5">AA53*AA54</f>
        <v>0</v>
      </c>
      <c r="AB55" s="64">
        <f t="shared" si="4"/>
        <v>0</v>
      </c>
    </row>
    <row r="56" spans="1:29" x14ac:dyDescent="0.25">
      <c r="A56" s="32"/>
      <c r="B56" s="32"/>
      <c r="C56" s="33"/>
    </row>
    <row r="57" spans="1:29" s="6" customFormat="1" ht="18" x14ac:dyDescent="0.35">
      <c r="B57" s="119" t="s">
        <v>23</v>
      </c>
      <c r="C57" s="119"/>
      <c r="D57" s="34"/>
      <c r="E57" s="35"/>
      <c r="F57" s="36"/>
      <c r="G57" s="155" t="s">
        <v>45</v>
      </c>
      <c r="H57" s="155"/>
      <c r="I57" s="155"/>
      <c r="M57" s="119" t="s">
        <v>24</v>
      </c>
      <c r="N57" s="119"/>
      <c r="O57" s="35"/>
      <c r="Q57" s="6" t="s">
        <v>61</v>
      </c>
      <c r="R57" s="37"/>
    </row>
    <row r="58" spans="1:29" x14ac:dyDescent="0.25">
      <c r="E58" s="38"/>
      <c r="F58" s="39"/>
      <c r="G58" s="149"/>
      <c r="H58" s="149"/>
      <c r="I58" s="149"/>
      <c r="Q58" s="149" t="s">
        <v>2</v>
      </c>
      <c r="R58" s="149"/>
      <c r="S58" s="149"/>
    </row>
    <row r="61" spans="1:29" s="6" customFormat="1" ht="18.600000000000001" thickBot="1" x14ac:dyDescent="0.4">
      <c r="B61" s="119" t="s">
        <v>60</v>
      </c>
      <c r="C61" s="119"/>
      <c r="D61" s="35"/>
      <c r="E61" s="35"/>
      <c r="G61" s="150" t="s">
        <v>45</v>
      </c>
      <c r="H61" s="150"/>
      <c r="I61" s="150"/>
      <c r="L61" s="151" t="s">
        <v>25</v>
      </c>
      <c r="M61" s="151"/>
      <c r="N61" s="151"/>
      <c r="O61" s="35"/>
      <c r="R61" s="37"/>
    </row>
    <row r="62" spans="1:29" x14ac:dyDescent="0.25">
      <c r="G62" s="149"/>
      <c r="H62" s="149"/>
      <c r="I62" s="149"/>
      <c r="Q62" s="149" t="s">
        <v>2</v>
      </c>
      <c r="R62" s="149"/>
      <c r="S62" s="149"/>
    </row>
    <row r="65" spans="1:28" ht="149.25" customHeight="1" thickBot="1" x14ac:dyDescent="0.3">
      <c r="A65" s="156" t="s">
        <v>15</v>
      </c>
      <c r="B65" s="157"/>
      <c r="C65" s="157"/>
      <c r="D65" s="51" t="s">
        <v>26</v>
      </c>
      <c r="E65" s="51" t="s">
        <v>37</v>
      </c>
      <c r="F65" s="166" t="s">
        <v>53</v>
      </c>
      <c r="G65" s="166" t="s">
        <v>27</v>
      </c>
      <c r="H65" s="166" t="s">
        <v>64</v>
      </c>
      <c r="I65" s="166" t="s">
        <v>65</v>
      </c>
      <c r="J65" s="166" t="s">
        <v>29</v>
      </c>
      <c r="K65" s="166" t="s">
        <v>30</v>
      </c>
      <c r="L65" s="166" t="s">
        <v>31</v>
      </c>
      <c r="M65" s="166" t="s">
        <v>32</v>
      </c>
      <c r="N65" s="166" t="s">
        <v>66</v>
      </c>
      <c r="O65" s="166" t="s">
        <v>33</v>
      </c>
      <c r="P65" s="166" t="s">
        <v>67</v>
      </c>
      <c r="Q65" s="166" t="s">
        <v>52</v>
      </c>
      <c r="R65" s="166" t="s">
        <v>34</v>
      </c>
      <c r="S65" s="166" t="s">
        <v>35</v>
      </c>
      <c r="T65" s="166" t="s">
        <v>28</v>
      </c>
      <c r="U65" s="166" t="s">
        <v>38</v>
      </c>
      <c r="V65" s="166" t="s">
        <v>70</v>
      </c>
      <c r="W65" s="166" t="s">
        <v>68</v>
      </c>
      <c r="X65" s="102" t="s">
        <v>48</v>
      </c>
      <c r="Y65" s="102" t="s">
        <v>47</v>
      </c>
      <c r="Z65" s="102" t="s">
        <v>43</v>
      </c>
      <c r="AA65" s="102" t="s">
        <v>53</v>
      </c>
      <c r="AB65" s="102" t="s">
        <v>54</v>
      </c>
    </row>
    <row r="66" spans="1:28" s="43" customFormat="1" ht="44.25" customHeight="1" x14ac:dyDescent="0.25">
      <c r="A66" s="158" t="s">
        <v>16</v>
      </c>
      <c r="B66" s="145" t="s">
        <v>63</v>
      </c>
      <c r="C66" s="146"/>
      <c r="D66" s="11"/>
      <c r="E66" s="11"/>
      <c r="F66" s="11"/>
      <c r="G66" s="11"/>
      <c r="H66" s="11">
        <v>5</v>
      </c>
      <c r="I66" s="11" t="s">
        <v>41</v>
      </c>
      <c r="J66" s="11"/>
      <c r="K66" s="11"/>
      <c r="L66" s="11"/>
      <c r="M66" s="11">
        <v>4</v>
      </c>
      <c r="N66" s="11"/>
      <c r="O66" s="11">
        <v>4</v>
      </c>
      <c r="P66" s="11"/>
      <c r="Q66" s="11"/>
      <c r="R66" s="11">
        <v>100</v>
      </c>
      <c r="S66" s="11"/>
      <c r="T66" s="40"/>
      <c r="U66" s="40"/>
      <c r="V66" s="41"/>
      <c r="W66" s="42"/>
      <c r="X66" s="42"/>
      <c r="Y66" s="42"/>
      <c r="Z66" s="42"/>
      <c r="AA66" s="42"/>
      <c r="AB66" s="42"/>
    </row>
    <row r="67" spans="1:28" ht="44.4" customHeight="1" x14ac:dyDescent="0.25">
      <c r="A67" s="159"/>
      <c r="B67" s="103" t="s">
        <v>50</v>
      </c>
      <c r="C67" s="104"/>
      <c r="D67" s="14"/>
      <c r="E67" s="14">
        <v>35</v>
      </c>
      <c r="F67" s="14"/>
      <c r="G67" s="14"/>
      <c r="H67" s="14"/>
      <c r="I67" s="14"/>
      <c r="J67" s="14"/>
      <c r="K67" s="14"/>
      <c r="L67" s="14"/>
      <c r="M67" s="14">
        <v>4</v>
      </c>
      <c r="N67" s="14"/>
      <c r="O67" s="14"/>
      <c r="P67" s="14"/>
      <c r="Q67" s="14"/>
      <c r="R67" s="14"/>
      <c r="S67" s="14"/>
      <c r="T67" s="14"/>
      <c r="U67" s="14"/>
      <c r="V67" s="15"/>
      <c r="W67" s="44"/>
      <c r="X67" s="44"/>
      <c r="Y67" s="44"/>
      <c r="Z67" s="44"/>
      <c r="AA67" s="44"/>
      <c r="AB67" s="44"/>
    </row>
    <row r="68" spans="1:28" ht="35.1" customHeight="1" x14ac:dyDescent="0.35">
      <c r="A68" s="159"/>
      <c r="B68" s="125" t="s">
        <v>42</v>
      </c>
      <c r="C68" s="126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>
        <v>10</v>
      </c>
      <c r="P68" s="14"/>
      <c r="Q68" s="14"/>
      <c r="R68" s="14" t="s">
        <v>41</v>
      </c>
      <c r="S68" s="14">
        <v>1</v>
      </c>
      <c r="T68" s="14"/>
      <c r="U68" s="14"/>
      <c r="V68" s="15"/>
      <c r="W68" s="81" t="s">
        <v>41</v>
      </c>
      <c r="X68" s="74"/>
      <c r="Y68" s="74"/>
      <c r="Z68" s="74"/>
      <c r="AA68" s="74">
        <v>1.5</v>
      </c>
      <c r="AB68" s="74"/>
    </row>
    <row r="69" spans="1:28" ht="35.1" customHeight="1" x14ac:dyDescent="0.35">
      <c r="A69" s="159"/>
      <c r="B69" s="103" t="s">
        <v>49</v>
      </c>
      <c r="C69" s="10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 t="s">
        <v>41</v>
      </c>
      <c r="R69" s="14"/>
      <c r="S69" s="14"/>
      <c r="T69" s="14"/>
      <c r="U69" s="14"/>
      <c r="V69" s="15"/>
      <c r="W69" s="44"/>
      <c r="X69" s="44"/>
      <c r="Y69" s="80">
        <v>100</v>
      </c>
      <c r="Z69" s="80"/>
      <c r="AA69" s="80"/>
      <c r="AB69" s="80"/>
    </row>
    <row r="70" spans="1:28" ht="35.1" customHeight="1" thickBot="1" x14ac:dyDescent="0.3">
      <c r="A70" s="160"/>
      <c r="B70" s="147"/>
      <c r="C70" s="14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9"/>
      <c r="W70" s="45"/>
      <c r="X70" s="45"/>
      <c r="Y70" s="45"/>
      <c r="Z70" s="45"/>
      <c r="AA70" s="45"/>
      <c r="AB70" s="45"/>
    </row>
    <row r="71" spans="1:28" ht="72.599999999999994" customHeight="1" x14ac:dyDescent="0.25">
      <c r="A71" s="159" t="s">
        <v>17</v>
      </c>
      <c r="B71" s="110" t="s">
        <v>71</v>
      </c>
      <c r="C71" s="111"/>
      <c r="D71" s="21"/>
      <c r="E71" s="21"/>
      <c r="F71" s="21">
        <v>30</v>
      </c>
      <c r="G71" s="21">
        <v>3</v>
      </c>
      <c r="H71" s="21"/>
      <c r="I71" s="21"/>
      <c r="J71" s="21">
        <v>8</v>
      </c>
      <c r="K71" s="21">
        <v>7</v>
      </c>
      <c r="L71" s="21">
        <v>60</v>
      </c>
      <c r="M71" s="21">
        <v>3</v>
      </c>
      <c r="N71" s="21"/>
      <c r="O71" s="21"/>
      <c r="P71" s="21"/>
      <c r="Q71" s="21"/>
      <c r="R71" s="21"/>
      <c r="S71" s="21"/>
      <c r="T71" s="21">
        <v>10</v>
      </c>
      <c r="U71" s="21"/>
      <c r="V71" s="22" t="s">
        <v>41</v>
      </c>
      <c r="W71" s="23">
        <v>30</v>
      </c>
      <c r="X71" s="23">
        <v>2</v>
      </c>
      <c r="Y71" s="23"/>
      <c r="Z71" s="23"/>
      <c r="AA71" s="23"/>
      <c r="AB71" s="23"/>
    </row>
    <row r="72" spans="1:28" ht="61.5" customHeight="1" x14ac:dyDescent="0.25">
      <c r="A72" s="159"/>
      <c r="B72" s="103" t="s">
        <v>56</v>
      </c>
      <c r="C72" s="104"/>
      <c r="D72" s="24"/>
      <c r="E72" s="24"/>
      <c r="F72" s="24" t="s">
        <v>41</v>
      </c>
      <c r="G72" s="24">
        <v>4</v>
      </c>
      <c r="H72" s="24"/>
      <c r="I72" s="24">
        <v>23</v>
      </c>
      <c r="J72" s="24">
        <v>8</v>
      </c>
      <c r="K72" s="24">
        <v>7</v>
      </c>
      <c r="L72" s="24">
        <v>140</v>
      </c>
      <c r="M72" s="24">
        <v>4</v>
      </c>
      <c r="N72" s="24"/>
      <c r="O72" s="24"/>
      <c r="P72" s="24"/>
      <c r="Q72" s="24"/>
      <c r="R72" s="24"/>
      <c r="S72" s="24"/>
      <c r="T72" s="24"/>
      <c r="U72" s="24">
        <v>0.1</v>
      </c>
      <c r="V72" s="69"/>
      <c r="W72" s="26"/>
      <c r="X72" s="26"/>
      <c r="Y72" s="26"/>
      <c r="Z72" s="26"/>
      <c r="AA72" s="26"/>
      <c r="AB72" s="26"/>
    </row>
    <row r="73" spans="1:28" ht="35.1" customHeight="1" x14ac:dyDescent="0.25">
      <c r="A73" s="159"/>
      <c r="B73" s="103" t="s">
        <v>57</v>
      </c>
      <c r="C73" s="104"/>
      <c r="D73" s="24"/>
      <c r="E73" s="24"/>
      <c r="F73" s="24"/>
      <c r="G73" s="24" t="s">
        <v>41</v>
      </c>
      <c r="H73" s="24"/>
      <c r="I73" s="24"/>
      <c r="J73" s="24"/>
      <c r="K73" s="24"/>
      <c r="L73" s="24">
        <v>140</v>
      </c>
      <c r="M73" s="24"/>
      <c r="N73" s="24"/>
      <c r="O73" s="24"/>
      <c r="P73" s="24" t="s">
        <v>41</v>
      </c>
      <c r="Q73" s="24"/>
      <c r="R73" s="24"/>
      <c r="S73" s="24"/>
      <c r="T73" s="24"/>
      <c r="U73" s="24"/>
      <c r="V73" s="69" t="s">
        <v>41</v>
      </c>
      <c r="W73" s="69"/>
      <c r="X73" s="77" t="s">
        <v>41</v>
      </c>
      <c r="Y73" s="78"/>
      <c r="Z73" s="97"/>
      <c r="AA73" s="101"/>
      <c r="AB73" s="79"/>
    </row>
    <row r="74" spans="1:28" ht="46.5" customHeight="1" x14ac:dyDescent="0.25">
      <c r="A74" s="159"/>
      <c r="B74" s="103" t="s">
        <v>58</v>
      </c>
      <c r="C74" s="10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>
        <v>15</v>
      </c>
      <c r="O74" s="24">
        <v>10</v>
      </c>
      <c r="P74" s="24"/>
      <c r="Q74" s="24">
        <v>1</v>
      </c>
      <c r="R74" s="24"/>
      <c r="S74" s="24"/>
      <c r="T74" s="24"/>
      <c r="U74" s="24"/>
      <c r="V74" s="69"/>
      <c r="W74" s="26"/>
      <c r="X74" s="26"/>
      <c r="Y74" s="26"/>
      <c r="Z74" s="26"/>
      <c r="AA74" s="26"/>
      <c r="AB74" s="26" t="s">
        <v>41</v>
      </c>
    </row>
    <row r="75" spans="1:28" ht="35.1" customHeight="1" x14ac:dyDescent="0.25">
      <c r="A75" s="159"/>
      <c r="B75" s="103" t="s">
        <v>36</v>
      </c>
      <c r="C75" s="104"/>
      <c r="D75" s="14">
        <v>40</v>
      </c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46"/>
      <c r="X75" s="46"/>
      <c r="Y75" s="46"/>
      <c r="Z75" s="46"/>
      <c r="AA75" s="46"/>
      <c r="AB75" s="46"/>
    </row>
    <row r="76" spans="1:28" ht="35.1" customHeight="1" x14ac:dyDescent="0.25">
      <c r="A76" s="159"/>
      <c r="B76" s="108"/>
      <c r="C76" s="109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44"/>
      <c r="X76" s="44"/>
      <c r="Y76" s="44"/>
      <c r="Z76" s="44"/>
      <c r="AA76" s="44"/>
      <c r="AB76" s="44"/>
    </row>
    <row r="77" spans="1:28" ht="35.1" customHeight="1" thickBot="1" x14ac:dyDescent="0.3">
      <c r="A77" s="161"/>
      <c r="B77" s="108"/>
      <c r="C77" s="109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45"/>
      <c r="X77" s="45"/>
      <c r="Y77" s="45"/>
      <c r="Z77" s="45"/>
      <c r="AA77" s="45"/>
      <c r="AB77" s="45"/>
    </row>
    <row r="78" spans="1:28" ht="61.5" customHeight="1" x14ac:dyDescent="0.25">
      <c r="A78" s="159" t="s">
        <v>18</v>
      </c>
      <c r="B78" s="110" t="s">
        <v>51</v>
      </c>
      <c r="C78" s="111"/>
      <c r="D78" s="11"/>
      <c r="E78" s="11"/>
      <c r="F78" s="11"/>
      <c r="G78" s="11">
        <v>3</v>
      </c>
      <c r="H78" s="11"/>
      <c r="I78" s="11"/>
      <c r="J78" s="11"/>
      <c r="K78" s="11"/>
      <c r="L78" s="11"/>
      <c r="M78" s="11">
        <v>4</v>
      </c>
      <c r="N78" s="11"/>
      <c r="O78" s="11"/>
      <c r="P78" s="11">
        <v>35</v>
      </c>
      <c r="Q78" s="11"/>
      <c r="R78" s="11">
        <v>80</v>
      </c>
      <c r="S78" s="11"/>
      <c r="T78" s="11"/>
      <c r="U78" s="11">
        <v>0.1</v>
      </c>
      <c r="V78" s="22">
        <v>15</v>
      </c>
      <c r="W78" s="48" t="s">
        <v>41</v>
      </c>
      <c r="X78" s="48"/>
      <c r="Y78" s="48"/>
      <c r="Z78" s="48"/>
      <c r="AA78" s="48"/>
      <c r="AB78" s="48">
        <v>8</v>
      </c>
    </row>
    <row r="79" spans="1:28" ht="56.4" customHeight="1" x14ac:dyDescent="0.25">
      <c r="A79" s="159"/>
      <c r="B79" s="103" t="s">
        <v>43</v>
      </c>
      <c r="C79" s="104"/>
      <c r="D79" s="14"/>
      <c r="E79" s="14"/>
      <c r="F79" s="14"/>
      <c r="G79" s="14" t="s">
        <v>41</v>
      </c>
      <c r="H79" s="14"/>
      <c r="I79" s="14"/>
      <c r="J79" s="14" t="s">
        <v>41</v>
      </c>
      <c r="K79" s="14"/>
      <c r="L79" s="14"/>
      <c r="M79" s="14"/>
      <c r="N79" s="14"/>
      <c r="O79" s="14"/>
      <c r="P79" s="14"/>
      <c r="Q79" s="14" t="s">
        <v>41</v>
      </c>
      <c r="R79" s="14"/>
      <c r="S79" s="14"/>
      <c r="T79" s="14"/>
      <c r="U79" s="14"/>
      <c r="V79" s="25"/>
      <c r="W79" s="47"/>
      <c r="X79" s="47"/>
      <c r="Y79" s="47"/>
      <c r="Z79" s="47"/>
      <c r="AA79" s="47"/>
      <c r="AB79" s="47"/>
    </row>
    <row r="80" spans="1:28" ht="35.1" customHeight="1" x14ac:dyDescent="0.25">
      <c r="A80" s="159"/>
      <c r="B80" s="125" t="s">
        <v>42</v>
      </c>
      <c r="C80" s="126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>
        <v>10</v>
      </c>
      <c r="P80" s="24"/>
      <c r="Q80" s="24"/>
      <c r="R80" s="24"/>
      <c r="S80" s="24">
        <v>0.5</v>
      </c>
      <c r="T80" s="24"/>
      <c r="U80" s="24"/>
      <c r="V80" s="25"/>
      <c r="W80" s="47"/>
      <c r="X80" s="47"/>
      <c r="Y80" s="47"/>
      <c r="Z80" s="47"/>
      <c r="AA80" s="47"/>
      <c r="AB80" s="47"/>
    </row>
    <row r="81" spans="1:29" ht="35.1" customHeight="1" x14ac:dyDescent="0.25">
      <c r="A81" s="159"/>
      <c r="B81" s="112" t="s">
        <v>59</v>
      </c>
      <c r="C81" s="11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5"/>
      <c r="W81" s="44"/>
      <c r="X81" s="44"/>
      <c r="Y81" s="44"/>
      <c r="Z81" s="44"/>
      <c r="AA81" s="44"/>
      <c r="AB81" s="44"/>
    </row>
    <row r="82" spans="1:29" ht="35.1" customHeight="1" thickBot="1" x14ac:dyDescent="0.3">
      <c r="A82" s="161"/>
      <c r="B82" s="105"/>
      <c r="C82" s="10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17"/>
      <c r="W82" s="45"/>
      <c r="X82" s="45"/>
      <c r="Y82" s="45"/>
      <c r="Z82" s="45"/>
      <c r="AA82" s="45"/>
      <c r="AB82" s="45"/>
    </row>
    <row r="83" spans="1:29" ht="20.100000000000001" customHeight="1" thickBot="1" x14ac:dyDescent="0.35">
      <c r="A83" s="114" t="s">
        <v>19</v>
      </c>
      <c r="B83" s="115"/>
      <c r="C83" s="116"/>
      <c r="D83" s="54">
        <f t="shared" ref="D83:W83" si="6">SUM(D66:D82)</f>
        <v>40</v>
      </c>
      <c r="E83" s="54">
        <f t="shared" si="6"/>
        <v>35</v>
      </c>
      <c r="F83" s="54">
        <f t="shared" si="6"/>
        <v>30</v>
      </c>
      <c r="G83" s="54">
        <f t="shared" si="6"/>
        <v>10</v>
      </c>
      <c r="H83" s="54">
        <f t="shared" ref="H83" si="7">SUM(H66:H82)</f>
        <v>5</v>
      </c>
      <c r="I83" s="54">
        <f t="shared" si="6"/>
        <v>23</v>
      </c>
      <c r="J83" s="54">
        <f t="shared" si="6"/>
        <v>16</v>
      </c>
      <c r="K83" s="54">
        <f t="shared" si="6"/>
        <v>14</v>
      </c>
      <c r="L83" s="54">
        <f t="shared" si="6"/>
        <v>340</v>
      </c>
      <c r="M83" s="54">
        <f t="shared" si="6"/>
        <v>19</v>
      </c>
      <c r="N83" s="54">
        <f t="shared" si="6"/>
        <v>15</v>
      </c>
      <c r="O83" s="54">
        <f t="shared" si="6"/>
        <v>34</v>
      </c>
      <c r="P83" s="54">
        <f t="shared" si="6"/>
        <v>35</v>
      </c>
      <c r="Q83" s="56">
        <f t="shared" ref="Q83" si="8">SUM(Q65:Q82)</f>
        <v>1</v>
      </c>
      <c r="R83" s="54">
        <f t="shared" si="6"/>
        <v>180</v>
      </c>
      <c r="S83" s="55">
        <f t="shared" si="6"/>
        <v>1.5</v>
      </c>
      <c r="T83" s="54">
        <f t="shared" si="6"/>
        <v>10</v>
      </c>
      <c r="U83" s="54">
        <f t="shared" si="6"/>
        <v>0.2</v>
      </c>
      <c r="V83" s="56">
        <f t="shared" si="6"/>
        <v>15</v>
      </c>
      <c r="W83" s="56">
        <f t="shared" si="6"/>
        <v>30</v>
      </c>
      <c r="X83" s="56">
        <f t="shared" ref="X83" si="9">SUM(X67:X82)</f>
        <v>2</v>
      </c>
      <c r="Y83" s="56">
        <f t="shared" ref="Y83:AB83" si="10">SUM(Y67:Y82)</f>
        <v>100</v>
      </c>
      <c r="Z83" s="56" t="s">
        <v>46</v>
      </c>
      <c r="AA83" s="56">
        <f t="shared" ref="AA83" si="11">SUM(AA66:AA82)</f>
        <v>1.5</v>
      </c>
      <c r="AB83" s="56">
        <f t="shared" si="10"/>
        <v>8</v>
      </c>
    </row>
    <row r="84" spans="1:29" ht="20.100000000000001" customHeight="1" thickBot="1" x14ac:dyDescent="0.45">
      <c r="A84" s="114" t="s">
        <v>20</v>
      </c>
      <c r="B84" s="115"/>
      <c r="C84" s="116"/>
      <c r="D84" s="57">
        <v>0.6</v>
      </c>
      <c r="E84" s="57">
        <v>0.35</v>
      </c>
      <c r="F84" s="57">
        <v>0.5</v>
      </c>
      <c r="G84" s="57">
        <v>0.1</v>
      </c>
      <c r="H84" s="57">
        <v>0.3</v>
      </c>
      <c r="I84" s="57">
        <v>0.16</v>
      </c>
      <c r="J84" s="57">
        <v>0.1</v>
      </c>
      <c r="K84" s="57">
        <v>0.3</v>
      </c>
      <c r="L84" s="57">
        <v>3.8</v>
      </c>
      <c r="M84" s="57">
        <v>0.4</v>
      </c>
      <c r="N84" s="57">
        <v>0.1</v>
      </c>
      <c r="O84" s="57">
        <v>0.6</v>
      </c>
      <c r="P84" s="57">
        <v>1.8</v>
      </c>
      <c r="Q84" s="99">
        <v>0.6</v>
      </c>
      <c r="R84" s="57">
        <v>4.4000000000000004</v>
      </c>
      <c r="S84" s="57">
        <v>0.01</v>
      </c>
      <c r="T84" s="57">
        <v>0.1</v>
      </c>
      <c r="U84" s="57">
        <v>30</v>
      </c>
      <c r="V84" s="57">
        <v>0</v>
      </c>
      <c r="W84" s="57">
        <v>0.5</v>
      </c>
      <c r="X84" s="59">
        <v>0</v>
      </c>
      <c r="Y84" s="59">
        <v>0.9</v>
      </c>
      <c r="Z84" s="99">
        <v>0.1</v>
      </c>
      <c r="AA84" s="57">
        <v>0</v>
      </c>
      <c r="AB84" s="59">
        <v>0</v>
      </c>
      <c r="AC84" s="29">
        <v>15</v>
      </c>
    </row>
    <row r="85" spans="1:29" ht="20.100000000000001" customHeight="1" x14ac:dyDescent="0.4">
      <c r="A85" s="114" t="s">
        <v>21</v>
      </c>
      <c r="B85" s="115"/>
      <c r="C85" s="30">
        <f>C86/AC84</f>
        <v>171.21431999999999</v>
      </c>
      <c r="D85" s="60">
        <v>125</v>
      </c>
      <c r="E85" s="60">
        <v>200</v>
      </c>
      <c r="F85" s="60">
        <v>377.5</v>
      </c>
      <c r="G85" s="60">
        <v>162.4</v>
      </c>
      <c r="H85" s="60">
        <v>75.5</v>
      </c>
      <c r="I85" s="60">
        <v>171.63</v>
      </c>
      <c r="J85" s="60">
        <v>62.4</v>
      </c>
      <c r="K85" s="60">
        <v>74.099999999999994</v>
      </c>
      <c r="L85" s="60">
        <v>80.599999999999994</v>
      </c>
      <c r="M85" s="60">
        <v>1439.44</v>
      </c>
      <c r="N85" s="60">
        <v>508</v>
      </c>
      <c r="O85" s="58">
        <v>85.25</v>
      </c>
      <c r="P85" s="60">
        <v>65</v>
      </c>
      <c r="Q85" s="62">
        <v>63.8</v>
      </c>
      <c r="R85" s="60">
        <v>129.72999999999999</v>
      </c>
      <c r="S85" s="60">
        <v>687</v>
      </c>
      <c r="T85" s="60">
        <v>410</v>
      </c>
      <c r="U85" s="60">
        <v>6.6</v>
      </c>
      <c r="V85" s="61">
        <v>656.5</v>
      </c>
      <c r="W85" s="62">
        <v>209.33</v>
      </c>
      <c r="X85" s="62">
        <v>1657.14</v>
      </c>
      <c r="Y85" s="95">
        <v>87.79</v>
      </c>
      <c r="Z85" s="100">
        <v>154.4</v>
      </c>
      <c r="AA85" s="61">
        <v>433.8</v>
      </c>
      <c r="AB85" s="62">
        <v>81.88</v>
      </c>
    </row>
    <row r="86" spans="1:29" ht="20.100000000000001" customHeight="1" x14ac:dyDescent="0.3">
      <c r="A86" s="117" t="s">
        <v>22</v>
      </c>
      <c r="B86" s="118"/>
      <c r="C86" s="31">
        <f>SUM(D86:AB86)</f>
        <v>2568.2147999999997</v>
      </c>
      <c r="D86" s="63">
        <f>D84*D85</f>
        <v>75</v>
      </c>
      <c r="E86" s="63">
        <f t="shared" ref="E86:X86" si="12">E84*E85</f>
        <v>70</v>
      </c>
      <c r="F86" s="63">
        <f t="shared" si="12"/>
        <v>188.75</v>
      </c>
      <c r="G86" s="63">
        <f t="shared" si="12"/>
        <v>16.240000000000002</v>
      </c>
      <c r="H86" s="63">
        <f t="shared" ref="H86" si="13">H84*H85</f>
        <v>22.65</v>
      </c>
      <c r="I86" s="63">
        <f t="shared" si="12"/>
        <v>27.460799999999999</v>
      </c>
      <c r="J86" s="63">
        <f t="shared" si="12"/>
        <v>6.24</v>
      </c>
      <c r="K86" s="63">
        <f t="shared" si="12"/>
        <v>22.229999999999997</v>
      </c>
      <c r="L86" s="63">
        <f t="shared" si="12"/>
        <v>306.27999999999997</v>
      </c>
      <c r="M86" s="63">
        <f t="shared" si="12"/>
        <v>575.77600000000007</v>
      </c>
      <c r="N86" s="76">
        <f t="shared" si="12"/>
        <v>50.800000000000004</v>
      </c>
      <c r="O86" s="63">
        <f t="shared" si="12"/>
        <v>51.15</v>
      </c>
      <c r="P86" s="63">
        <f t="shared" si="12"/>
        <v>117</v>
      </c>
      <c r="Q86" s="64">
        <f t="shared" si="12"/>
        <v>38.279999999999994</v>
      </c>
      <c r="R86" s="63">
        <f t="shared" si="12"/>
        <v>570.81200000000001</v>
      </c>
      <c r="S86" s="63">
        <f t="shared" si="12"/>
        <v>6.87</v>
      </c>
      <c r="T86" s="63">
        <f t="shared" si="12"/>
        <v>41</v>
      </c>
      <c r="U86" s="63">
        <f t="shared" si="12"/>
        <v>198</v>
      </c>
      <c r="V86" s="64">
        <f t="shared" si="12"/>
        <v>0</v>
      </c>
      <c r="W86" s="64">
        <f t="shared" si="12"/>
        <v>104.66500000000001</v>
      </c>
      <c r="X86" s="64">
        <f t="shared" si="12"/>
        <v>0</v>
      </c>
      <c r="Y86" s="64">
        <f t="shared" ref="Y86:AB86" si="14">Y84*Y85</f>
        <v>79.01100000000001</v>
      </c>
      <c r="Z86" s="64">
        <v>0</v>
      </c>
      <c r="AA86" s="64">
        <f t="shared" ref="AA86" si="15">AA84*AA85</f>
        <v>0</v>
      </c>
      <c r="AB86" s="64">
        <f t="shared" si="14"/>
        <v>0</v>
      </c>
    </row>
    <row r="87" spans="1:29" x14ac:dyDescent="0.25">
      <c r="A87" s="32"/>
      <c r="B87" s="32"/>
      <c r="C87" s="33"/>
      <c r="W87" s="49"/>
      <c r="X87" s="33"/>
      <c r="Y87" s="33"/>
      <c r="Z87" s="33"/>
      <c r="AA87" s="33"/>
      <c r="AB87" s="33"/>
    </row>
    <row r="88" spans="1:29" ht="18" x14ac:dyDescent="0.35">
      <c r="A88" s="6"/>
      <c r="B88" s="119" t="s">
        <v>23</v>
      </c>
      <c r="C88" s="119"/>
      <c r="D88" s="34"/>
      <c r="E88" s="35"/>
      <c r="F88" s="36"/>
      <c r="G88" s="155" t="s">
        <v>45</v>
      </c>
      <c r="H88" s="155"/>
      <c r="I88" s="155"/>
      <c r="J88" s="6"/>
      <c r="K88" s="6"/>
      <c r="L88" s="6"/>
      <c r="M88" s="119" t="s">
        <v>24</v>
      </c>
      <c r="N88" s="119"/>
      <c r="O88" s="35"/>
      <c r="P88" s="6"/>
      <c r="Q88" s="151" t="s">
        <v>61</v>
      </c>
      <c r="R88" s="151"/>
      <c r="S88" s="151"/>
      <c r="T88" s="6"/>
      <c r="U88" s="6"/>
      <c r="V88" s="6"/>
      <c r="W88" s="6"/>
      <c r="X88" s="6"/>
      <c r="Y88" s="6"/>
      <c r="Z88" s="6"/>
      <c r="AA88" s="6"/>
      <c r="AB88" s="6"/>
    </row>
    <row r="89" spans="1:29" x14ac:dyDescent="0.25">
      <c r="E89" s="38"/>
      <c r="F89" s="39"/>
      <c r="G89" s="38"/>
      <c r="H89" s="38"/>
      <c r="I89" s="38"/>
      <c r="Q89" s="149" t="s">
        <v>2</v>
      </c>
      <c r="R89" s="149"/>
      <c r="S89" s="149"/>
    </row>
    <row r="92" spans="1:29" ht="18.600000000000001" thickBot="1" x14ac:dyDescent="0.4">
      <c r="A92" s="6"/>
      <c r="B92" s="119" t="s">
        <v>60</v>
      </c>
      <c r="C92" s="119"/>
      <c r="D92" s="35"/>
      <c r="E92" s="35"/>
      <c r="F92" s="6"/>
      <c r="G92" s="150" t="s">
        <v>45</v>
      </c>
      <c r="H92" s="150"/>
      <c r="I92" s="150"/>
      <c r="J92" s="6"/>
      <c r="K92" s="6"/>
      <c r="L92" s="151" t="s">
        <v>25</v>
      </c>
      <c r="M92" s="151"/>
      <c r="N92" s="151"/>
      <c r="O92" s="35"/>
      <c r="P92" s="6"/>
      <c r="Q92" s="6"/>
      <c r="R92" s="37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9" x14ac:dyDescent="0.25">
      <c r="G93" s="162"/>
      <c r="H93" s="162"/>
      <c r="I93" s="162"/>
      <c r="Q93" s="149" t="s">
        <v>2</v>
      </c>
      <c r="R93" s="149"/>
      <c r="S93" s="149"/>
    </row>
    <row r="95" spans="1:29" ht="100.5" customHeight="1" x14ac:dyDescent="0.25">
      <c r="A95" s="120"/>
      <c r="B95" s="120"/>
      <c r="C95" s="120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33"/>
      <c r="X95" s="33"/>
      <c r="Y95" s="33"/>
      <c r="Z95" s="33"/>
      <c r="AA95" s="33"/>
      <c r="AB95" s="33"/>
    </row>
    <row r="96" spans="1:29" ht="35.1" customHeight="1" x14ac:dyDescent="0.3">
      <c r="A96" s="121"/>
      <c r="B96" s="122"/>
      <c r="C96" s="122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6"/>
      <c r="U96" s="86"/>
      <c r="V96" s="86"/>
      <c r="W96" s="87"/>
      <c r="X96" s="87"/>
      <c r="Y96" s="87"/>
      <c r="Z96" s="87"/>
      <c r="AA96" s="87"/>
      <c r="AB96" s="87"/>
    </row>
    <row r="97" spans="1:28" ht="35.1" customHeight="1" x14ac:dyDescent="0.25">
      <c r="A97" s="121"/>
      <c r="B97" s="123"/>
      <c r="C97" s="123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33"/>
      <c r="X97" s="33"/>
      <c r="Y97" s="33"/>
      <c r="Z97" s="33"/>
      <c r="AA97" s="33"/>
      <c r="AB97" s="33"/>
    </row>
    <row r="98" spans="1:28" ht="35.1" customHeight="1" x14ac:dyDescent="0.25">
      <c r="A98" s="121"/>
      <c r="B98" s="123"/>
      <c r="C98" s="123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33"/>
      <c r="X98" s="33"/>
      <c r="Y98" s="33"/>
      <c r="Z98" s="33"/>
      <c r="AA98" s="33"/>
      <c r="AB98" s="33"/>
    </row>
    <row r="99" spans="1:28" ht="35.1" customHeight="1" x14ac:dyDescent="0.25">
      <c r="A99" s="121"/>
      <c r="B99" s="123"/>
      <c r="C99" s="123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33"/>
      <c r="X99" s="33"/>
      <c r="Y99" s="33"/>
      <c r="Z99" s="33"/>
      <c r="AA99" s="33"/>
      <c r="AB99" s="33"/>
    </row>
    <row r="100" spans="1:28" ht="35.1" customHeight="1" x14ac:dyDescent="0.3">
      <c r="A100" s="121"/>
      <c r="B100" s="124"/>
      <c r="C100" s="124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33"/>
      <c r="X100" s="33"/>
      <c r="Y100" s="33"/>
      <c r="Z100" s="33"/>
      <c r="AA100" s="33"/>
      <c r="AB100" s="33"/>
    </row>
    <row r="101" spans="1:28" ht="39.75" customHeight="1" x14ac:dyDescent="0.25">
      <c r="A101" s="121"/>
      <c r="B101" s="107"/>
      <c r="C101" s="107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9"/>
      <c r="X101" s="89"/>
      <c r="Y101" s="89"/>
      <c r="Z101" s="89"/>
      <c r="AA101" s="89"/>
      <c r="AB101" s="89"/>
    </row>
    <row r="102" spans="1:28" ht="41.25" customHeight="1" x14ac:dyDescent="0.25">
      <c r="A102" s="121"/>
      <c r="B102" s="107"/>
      <c r="C102" s="107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9"/>
      <c r="X102" s="89"/>
      <c r="Y102" s="89"/>
      <c r="Z102" s="89"/>
      <c r="AA102" s="89"/>
      <c r="AB102" s="89"/>
    </row>
    <row r="103" spans="1:28" ht="35.1" customHeight="1" x14ac:dyDescent="0.25">
      <c r="A103" s="121"/>
      <c r="B103" s="107"/>
      <c r="C103" s="107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</row>
    <row r="104" spans="1:28" ht="35.1" customHeight="1" x14ac:dyDescent="0.25">
      <c r="A104" s="121"/>
      <c r="B104" s="107"/>
      <c r="C104" s="107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9"/>
      <c r="X104" s="89"/>
      <c r="Y104" s="89"/>
      <c r="Z104" s="89"/>
      <c r="AA104" s="89"/>
      <c r="AB104" s="89"/>
    </row>
    <row r="105" spans="1:28" ht="35.1" customHeight="1" x14ac:dyDescent="0.25">
      <c r="A105" s="121"/>
      <c r="B105" s="107"/>
      <c r="C105" s="107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90"/>
      <c r="X105" s="90"/>
      <c r="Y105" s="90"/>
      <c r="Z105" s="90"/>
      <c r="AA105" s="90"/>
      <c r="AB105" s="90"/>
    </row>
    <row r="106" spans="1:28" ht="35.1" customHeight="1" x14ac:dyDescent="0.25">
      <c r="A106" s="121"/>
      <c r="B106" s="123"/>
      <c r="C106" s="123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33"/>
      <c r="X106" s="33"/>
      <c r="Y106" s="33"/>
      <c r="Z106" s="33"/>
      <c r="AA106" s="33"/>
      <c r="AB106" s="33"/>
    </row>
    <row r="107" spans="1:28" ht="35.1" customHeight="1" x14ac:dyDescent="0.25">
      <c r="A107" s="121"/>
      <c r="B107" s="123"/>
      <c r="C107" s="123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33"/>
      <c r="X107" s="33"/>
      <c r="Y107" s="33"/>
      <c r="Z107" s="33"/>
      <c r="AA107" s="33"/>
      <c r="AB107" s="33"/>
    </row>
    <row r="108" spans="1:28" ht="35.1" customHeight="1" x14ac:dyDescent="0.25">
      <c r="A108" s="121"/>
      <c r="B108" s="123"/>
      <c r="C108" s="123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8"/>
      <c r="W108" s="33"/>
      <c r="X108" s="33"/>
      <c r="Y108" s="33"/>
      <c r="Z108" s="33"/>
      <c r="AA108" s="33"/>
      <c r="AB108" s="33"/>
    </row>
    <row r="109" spans="1:28" ht="35.1" customHeight="1" x14ac:dyDescent="0.25">
      <c r="A109" s="121"/>
      <c r="B109" s="123"/>
      <c r="C109" s="123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8"/>
      <c r="W109" s="33"/>
      <c r="X109" s="33"/>
      <c r="Y109" s="33"/>
      <c r="Z109" s="33"/>
      <c r="AA109" s="33"/>
      <c r="AB109" s="33"/>
    </row>
    <row r="110" spans="1:28" ht="35.1" customHeight="1" x14ac:dyDescent="0.25">
      <c r="A110" s="121"/>
      <c r="B110" s="163"/>
      <c r="C110" s="163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33"/>
      <c r="X110" s="33"/>
      <c r="Y110" s="33"/>
      <c r="Z110" s="33"/>
      <c r="AA110" s="33"/>
      <c r="AB110" s="33"/>
    </row>
    <row r="111" spans="1:28" ht="35.1" customHeight="1" x14ac:dyDescent="0.25">
      <c r="A111" s="121"/>
      <c r="B111" s="163"/>
      <c r="C111" s="163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33"/>
      <c r="X111" s="33"/>
      <c r="Y111" s="33"/>
      <c r="Z111" s="33"/>
      <c r="AA111" s="33"/>
      <c r="AB111" s="33"/>
    </row>
    <row r="112" spans="1:28" ht="35.1" customHeight="1" x14ac:dyDescent="0.25">
      <c r="A112" s="121"/>
      <c r="B112" s="163"/>
      <c r="C112" s="163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33"/>
      <c r="X112" s="33"/>
      <c r="Y112" s="33"/>
      <c r="Z112" s="33"/>
      <c r="AA112" s="33"/>
      <c r="AB112" s="33"/>
    </row>
    <row r="113" spans="1:29" ht="20.100000000000001" customHeight="1" thickBot="1" x14ac:dyDescent="0.35">
      <c r="A113" s="115"/>
      <c r="B113" s="115"/>
      <c r="C113" s="115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3"/>
      <c r="T113" s="92"/>
      <c r="U113" s="92"/>
      <c r="V113" s="92"/>
      <c r="W113" s="92"/>
      <c r="X113" s="92"/>
      <c r="Y113" s="92"/>
      <c r="Z113" s="92"/>
      <c r="AA113" s="92"/>
      <c r="AB113" s="92"/>
    </row>
    <row r="114" spans="1:29" ht="20.100000000000001" customHeight="1" thickBot="1" x14ac:dyDescent="0.45">
      <c r="A114" s="115"/>
      <c r="B114" s="115"/>
      <c r="C114" s="115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83">
        <v>6</v>
      </c>
    </row>
    <row r="115" spans="1:29" ht="20.100000000000001" customHeight="1" x14ac:dyDescent="0.4">
      <c r="A115" s="115"/>
      <c r="B115" s="115"/>
      <c r="C115" s="30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</row>
    <row r="116" spans="1:29" ht="20.100000000000001" customHeight="1" x14ac:dyDescent="0.4">
      <c r="A116" s="115"/>
      <c r="B116" s="115"/>
      <c r="C116" s="30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71"/>
    </row>
    <row r="117" spans="1:29" x14ac:dyDescent="0.25">
      <c r="A117" s="32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spans="1:29" ht="18" x14ac:dyDescent="0.35">
      <c r="A118" s="37"/>
      <c r="B118" s="164"/>
      <c r="C118" s="164"/>
      <c r="D118" s="36"/>
      <c r="E118" s="37"/>
      <c r="F118" s="36"/>
      <c r="G118" s="155"/>
      <c r="H118" s="155"/>
      <c r="I118" s="155"/>
      <c r="J118" s="37"/>
      <c r="K118" s="37"/>
      <c r="L118" s="37"/>
      <c r="M118" s="164"/>
      <c r="N118" s="164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9" x14ac:dyDescent="0.25">
      <c r="A119" s="33"/>
      <c r="B119" s="33"/>
      <c r="C119" s="33"/>
      <c r="D119" s="33"/>
      <c r="E119" s="39"/>
      <c r="F119" s="39"/>
      <c r="G119" s="162"/>
      <c r="H119" s="162"/>
      <c r="I119" s="162"/>
      <c r="J119" s="33"/>
      <c r="K119" s="33"/>
      <c r="L119" s="33"/>
      <c r="M119" s="33"/>
      <c r="N119" s="33"/>
      <c r="O119" s="33"/>
      <c r="P119" s="33"/>
      <c r="Q119" s="162"/>
      <c r="R119" s="162"/>
      <c r="S119" s="162"/>
      <c r="T119" s="33"/>
      <c r="U119" s="33"/>
      <c r="V119" s="33"/>
      <c r="W119" s="33"/>
      <c r="X119" s="33"/>
      <c r="Y119" s="33"/>
      <c r="Z119" s="33"/>
      <c r="AA119" s="33"/>
      <c r="AB119" s="33"/>
    </row>
    <row r="120" spans="1:29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9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spans="1:29" ht="18" x14ac:dyDescent="0.35">
      <c r="A122" s="37"/>
      <c r="B122" s="164"/>
      <c r="C122" s="164"/>
      <c r="D122" s="37"/>
      <c r="E122" s="37"/>
      <c r="F122" s="37"/>
      <c r="G122" s="165"/>
      <c r="H122" s="165"/>
      <c r="I122" s="165"/>
      <c r="J122" s="37"/>
      <c r="K122" s="37"/>
      <c r="L122" s="165"/>
      <c r="M122" s="165"/>
      <c r="N122" s="165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9" x14ac:dyDescent="0.25">
      <c r="A123" s="33"/>
      <c r="B123" s="33"/>
      <c r="C123" s="33"/>
      <c r="D123" s="33"/>
      <c r="E123" s="33"/>
      <c r="F123" s="33"/>
      <c r="G123" s="162"/>
      <c r="H123" s="162"/>
      <c r="I123" s="162"/>
      <c r="J123" s="33"/>
      <c r="K123" s="33"/>
      <c r="L123" s="33"/>
      <c r="M123" s="33"/>
      <c r="N123" s="33"/>
      <c r="O123" s="33"/>
      <c r="P123" s="33"/>
      <c r="Q123" s="162"/>
      <c r="R123" s="162"/>
      <c r="S123" s="162"/>
      <c r="T123" s="33"/>
      <c r="U123" s="33"/>
      <c r="V123" s="33"/>
      <c r="W123" s="33"/>
      <c r="X123" s="33"/>
      <c r="Y123" s="33"/>
      <c r="Z123" s="33"/>
      <c r="AA123" s="33"/>
      <c r="AB123" s="33"/>
    </row>
    <row r="124" spans="1:29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spans="1:29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spans="1:29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spans="1:29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spans="1:29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spans="1:28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spans="1:28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spans="1:28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spans="1:28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spans="1:28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spans="1:28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spans="1:28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spans="1:28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spans="1:28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spans="1:28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spans="1:28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spans="1:28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spans="1:28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spans="1:28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spans="1:28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spans="1:28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spans="1:28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spans="1:28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spans="1:28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spans="1:28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spans="1:28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spans="1:28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spans="1:28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spans="1:28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spans="1:28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spans="1:28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spans="1:28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spans="1:28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spans="1:28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spans="1:28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spans="1:28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spans="1:28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spans="1:28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spans="1:28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spans="1:28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spans="1:28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spans="1:28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spans="1:28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spans="1:28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spans="1:28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spans="1:28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spans="1:28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spans="1:28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spans="1:28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spans="1:28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spans="1:28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spans="1:28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spans="1:28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spans="1:28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spans="1:28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spans="1:28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spans="1:28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spans="1:28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spans="1:28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spans="1:28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spans="1:28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spans="1:28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spans="1:28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spans="1:28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spans="1:28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spans="1:28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spans="1:28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spans="1:28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spans="1:28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spans="1:28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spans="1:28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spans="1:28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spans="1:28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spans="1:28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spans="1:28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spans="1:28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  <row r="200" spans="1:28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</row>
    <row r="201" spans="1:28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</row>
    <row r="202" spans="1:28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</row>
    <row r="203" spans="1:28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</row>
    <row r="204" spans="1:28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</row>
    <row r="205" spans="1:28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</row>
    <row r="206" spans="1:28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</row>
    <row r="207" spans="1:28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</row>
    <row r="208" spans="1:28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</row>
    <row r="209" spans="1:28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</row>
    <row r="210" spans="1:28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</row>
    <row r="211" spans="1:28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</row>
    <row r="212" spans="1:28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</row>
    <row r="213" spans="1:28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</row>
    <row r="214" spans="1:28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</row>
    <row r="215" spans="1:28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</row>
    <row r="216" spans="1:28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</row>
    <row r="217" spans="1:28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spans="1:28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spans="1:28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spans="1:28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spans="1:28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spans="1:28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</row>
    <row r="223" spans="1:28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</row>
    <row r="224" spans="1:28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</row>
    <row r="225" spans="1:28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</row>
    <row r="226" spans="1:28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spans="1:28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spans="1:28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spans="1:28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spans="1:28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spans="1:28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  <row r="232" spans="1:28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</row>
    <row r="233" spans="1:28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</row>
    <row r="234" spans="1:28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</row>
    <row r="235" spans="1:28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</row>
  </sheetData>
  <protectedRanges>
    <protectedRange sqref="J54:L54 Q54 P85 J85:L85" name="Диапазон30_1"/>
    <protectedRange sqref="J54:L54 Q54 P85 J85:L85" name="Диапазон14_1"/>
    <protectedRange sqref="O85 O54" name="Диапазон19"/>
    <protectedRange sqref="M54 M85" name="Диапазон19_4"/>
    <protectedRange sqref="Y54 Y85" name="Диапазон12_1"/>
    <protectedRange sqref="Y54 Y85" name="Диапазон6_1"/>
    <protectedRange sqref="Y54 Y85" name="Диапазон7_1"/>
    <protectedRange sqref="Z54 Z85" name="Диапазон10_6_1"/>
    <protectedRange sqref="Z54 Z85" name="Диапазон25_6_1"/>
  </protectedRanges>
  <mergeCells count="126">
    <mergeCell ref="G123:I123"/>
    <mergeCell ref="Q123:S123"/>
    <mergeCell ref="M118:N118"/>
    <mergeCell ref="G119:I119"/>
    <mergeCell ref="Q119:S119"/>
    <mergeCell ref="B122:C122"/>
    <mergeCell ref="G122:I122"/>
    <mergeCell ref="L122:N122"/>
    <mergeCell ref="A113:C113"/>
    <mergeCell ref="A114:C114"/>
    <mergeCell ref="A115:B115"/>
    <mergeCell ref="A116:B116"/>
    <mergeCell ref="B118:C118"/>
    <mergeCell ref="G118:I118"/>
    <mergeCell ref="A108:A112"/>
    <mergeCell ref="B108:C108"/>
    <mergeCell ref="B109:C109"/>
    <mergeCell ref="B110:C110"/>
    <mergeCell ref="B111:C111"/>
    <mergeCell ref="B112:C112"/>
    <mergeCell ref="B104:C104"/>
    <mergeCell ref="B105:C105"/>
    <mergeCell ref="B106:C106"/>
    <mergeCell ref="B107:C107"/>
    <mergeCell ref="A101:A107"/>
    <mergeCell ref="M88:N88"/>
    <mergeCell ref="Q88:S88"/>
    <mergeCell ref="Q89:S89"/>
    <mergeCell ref="B92:C92"/>
    <mergeCell ref="G92:I92"/>
    <mergeCell ref="L92:N92"/>
    <mergeCell ref="G88:I88"/>
    <mergeCell ref="G93:I93"/>
    <mergeCell ref="Q93:S93"/>
    <mergeCell ref="G62:I62"/>
    <mergeCell ref="Q62:S62"/>
    <mergeCell ref="A65:C65"/>
    <mergeCell ref="A66:A70"/>
    <mergeCell ref="A71:A77"/>
    <mergeCell ref="A83:C83"/>
    <mergeCell ref="A78:A82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66:C66"/>
    <mergeCell ref="Q58:S58"/>
    <mergeCell ref="B61:C61"/>
    <mergeCell ref="G61:I61"/>
    <mergeCell ref="L61:N61"/>
    <mergeCell ref="A41:A46"/>
    <mergeCell ref="A47:A51"/>
    <mergeCell ref="A52:C52"/>
    <mergeCell ref="A53:C53"/>
    <mergeCell ref="A54:B54"/>
    <mergeCell ref="A55:B55"/>
    <mergeCell ref="B47:C47"/>
    <mergeCell ref="B48:C48"/>
    <mergeCell ref="B49:C49"/>
    <mergeCell ref="B50:C50"/>
    <mergeCell ref="B51:C51"/>
    <mergeCell ref="B57:C57"/>
    <mergeCell ref="G57:I57"/>
    <mergeCell ref="M57:N57"/>
    <mergeCell ref="G58:I58"/>
    <mergeCell ref="B43:C43"/>
    <mergeCell ref="B44:C44"/>
    <mergeCell ref="B45:C45"/>
    <mergeCell ref="B46:C46"/>
    <mergeCell ref="B41:C41"/>
    <mergeCell ref="A36:A40"/>
    <mergeCell ref="V18:W18"/>
    <mergeCell ref="V19:W19"/>
    <mergeCell ref="C20:S20"/>
    <mergeCell ref="V20:W20"/>
    <mergeCell ref="D21:O21"/>
    <mergeCell ref="P21:Q21"/>
    <mergeCell ref="V21:W21"/>
    <mergeCell ref="D22:S22"/>
    <mergeCell ref="F23:S23"/>
    <mergeCell ref="F24:S24"/>
    <mergeCell ref="D25:S25"/>
    <mergeCell ref="A35:C35"/>
    <mergeCell ref="B36:C36"/>
    <mergeCell ref="B37:C37"/>
    <mergeCell ref="B38:C38"/>
    <mergeCell ref="B39:C39"/>
    <mergeCell ref="B40:C40"/>
    <mergeCell ref="B17:S17"/>
    <mergeCell ref="V17:W17"/>
    <mergeCell ref="U6:W6"/>
    <mergeCell ref="U7:W7"/>
    <mergeCell ref="A10:AB10"/>
    <mergeCell ref="A11:AB11"/>
    <mergeCell ref="A12:AB12"/>
    <mergeCell ref="V13:W13"/>
    <mergeCell ref="V14:W14"/>
    <mergeCell ref="V15:W15"/>
    <mergeCell ref="V16:W16"/>
    <mergeCell ref="B42:C42"/>
    <mergeCell ref="B82:C82"/>
    <mergeCell ref="B101:C101"/>
    <mergeCell ref="B102:C102"/>
    <mergeCell ref="B103:C103"/>
    <mergeCell ref="B76:C76"/>
    <mergeCell ref="B77:C77"/>
    <mergeCell ref="B78:C78"/>
    <mergeCell ref="B79:C79"/>
    <mergeCell ref="B81:C81"/>
    <mergeCell ref="A84:C84"/>
    <mergeCell ref="A85:B85"/>
    <mergeCell ref="A86:B86"/>
    <mergeCell ref="B88:C88"/>
    <mergeCell ref="A95:C95"/>
    <mergeCell ref="A96:A100"/>
    <mergeCell ref="B96:C96"/>
    <mergeCell ref="B97:C97"/>
    <mergeCell ref="B98:C98"/>
    <mergeCell ref="B99:C99"/>
    <mergeCell ref="B100:C100"/>
    <mergeCell ref="B80:C80"/>
  </mergeCells>
  <pageMargins left="0.15748031496062992" right="0.15748031496062992" top="1.1000000000000001" bottom="0.51181102362204722" header="0.31496062992125984" footer="0.31496062992125984"/>
  <pageSetup paperSize="9" scale="40" orientation="landscape" horizontalDpi="180" verticalDpi="180" r:id="rId1"/>
  <rowBreaks count="3" manualBreakCount="3">
    <brk id="33" max="27" man="1"/>
    <brk id="62" max="27" man="1"/>
    <brk id="93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</vt:lpstr>
      <vt:lpstr>СР!Область_печати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Winard</cp:lastModifiedBy>
  <cp:lastPrinted>2025-09-10T05:59:22Z</cp:lastPrinted>
  <dcterms:created xsi:type="dcterms:W3CDTF">2023-09-13T19:09:28Z</dcterms:created>
  <dcterms:modified xsi:type="dcterms:W3CDTF">2025-09-10T05:59:25Z</dcterms:modified>
</cp:coreProperties>
</file>